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САЙТ\edustandart\Эл.база по размещению документов на edustandart\проекты типовых учебных планов_1 ступень\2021 переработка планов (утверждены 08.04.2021)\"/>
    </mc:Choice>
  </mc:AlternateContent>
  <bookViews>
    <workbookView xWindow="-168" yWindow="-108" windowWidth="19440" windowHeight="5796"/>
  </bookViews>
  <sheets>
    <sheet name="ТУП" sheetId="28" r:id="rId1"/>
  </sheets>
  <definedNames>
    <definedName name="_xlnm.Print_Area" localSheetId="0">ТУП!$A$2:$BI$47,ТУП!$A$50:$BI$90,ТУП!$A$93:$BI$132,ТУП!$A$139:$BI$170,ТУП!$A$173:$BI$235</definedName>
  </definedNames>
  <calcPr calcId="152511"/>
</workbook>
</file>

<file path=xl/calcChain.xml><?xml version="1.0" encoding="utf-8"?>
<calcChain xmlns="http://schemas.openxmlformats.org/spreadsheetml/2006/main">
  <c r="BJ140" i="28" l="1"/>
  <c r="BJ139" i="28"/>
  <c r="AP131" i="28"/>
  <c r="AC131" i="28"/>
  <c r="N131" i="28"/>
  <c r="T127" i="28"/>
  <c r="T126" i="28"/>
  <c r="T125" i="28"/>
  <c r="T124" i="28"/>
  <c r="BJ121" i="28"/>
  <c r="BJ120" i="28"/>
  <c r="BJ119" i="28"/>
  <c r="BJ118" i="28"/>
  <c r="BJ117" i="28"/>
  <c r="BJ116" i="28"/>
  <c r="BD116" i="28"/>
  <c r="V116" i="28"/>
  <c r="T116" i="28"/>
  <c r="BJ115" i="28"/>
  <c r="BD115" i="28"/>
  <c r="V115" i="28"/>
  <c r="T115" i="28"/>
  <c r="BJ114" i="28"/>
  <c r="BD114" i="28"/>
  <c r="V114" i="28"/>
  <c r="T114" i="28"/>
  <c r="BJ113" i="28"/>
  <c r="BD113" i="28"/>
  <c r="V113" i="28"/>
  <c r="T113" i="28"/>
  <c r="BJ112" i="28"/>
  <c r="BJ111" i="28"/>
  <c r="BD111" i="28"/>
  <c r="V111" i="28"/>
  <c r="T111" i="28"/>
  <c r="BJ110" i="28"/>
  <c r="BD110" i="28"/>
  <c r="V110" i="28"/>
  <c r="T110" i="28"/>
  <c r="BJ109" i="28"/>
  <c r="BD109" i="28"/>
  <c r="V109" i="28"/>
  <c r="T109" i="28"/>
  <c r="BJ108" i="28"/>
  <c r="BD108" i="28"/>
  <c r="V108" i="28"/>
  <c r="T108" i="28"/>
  <c r="BJ107" i="28"/>
  <c r="BD107" i="28"/>
  <c r="V107" i="28"/>
  <c r="T107" i="28"/>
  <c r="BJ106" i="28"/>
  <c r="BJ105" i="28"/>
  <c r="BD105" i="28"/>
  <c r="V105" i="28"/>
  <c r="T105" i="28"/>
  <c r="BJ104" i="28"/>
  <c r="BD104" i="28"/>
  <c r="V104" i="28"/>
  <c r="T104" i="28"/>
  <c r="BJ103" i="28"/>
  <c r="BD103" i="28"/>
  <c r="V103" i="28"/>
  <c r="T103" i="28"/>
  <c r="BJ102" i="28"/>
  <c r="BD102" i="28"/>
  <c r="T102" i="28"/>
  <c r="BJ101" i="28"/>
  <c r="BJ100" i="28"/>
  <c r="BD100" i="28"/>
  <c r="V100" i="28"/>
  <c r="T100" i="28"/>
  <c r="BJ85" i="28"/>
  <c r="BD85" i="28"/>
  <c r="V85" i="28"/>
  <c r="T85" i="28"/>
  <c r="BJ84" i="28"/>
  <c r="BD84" i="28"/>
  <c r="V84" i="28"/>
  <c r="T84" i="28"/>
  <c r="BJ83" i="28"/>
  <c r="BJ82" i="28"/>
  <c r="BD82" i="28"/>
  <c r="V82" i="28"/>
  <c r="T82" i="28"/>
  <c r="BJ81" i="28"/>
  <c r="BD81" i="28"/>
  <c r="V81" i="28"/>
  <c r="T81" i="28"/>
  <c r="BJ80" i="28"/>
  <c r="BD80" i="28"/>
  <c r="V80" i="28"/>
  <c r="T80" i="28"/>
  <c r="BJ79" i="28"/>
  <c r="BD79" i="28"/>
  <c r="V79" i="28"/>
  <c r="T79" i="28"/>
  <c r="BJ78" i="28"/>
  <c r="BJ77" i="28"/>
  <c r="BD77" i="28"/>
  <c r="V77" i="28"/>
  <c r="T77" i="28"/>
  <c r="BJ76" i="28"/>
  <c r="BD76" i="28"/>
  <c r="T76" i="28"/>
  <c r="BJ75" i="28"/>
  <c r="BD75" i="28"/>
  <c r="V75" i="28"/>
  <c r="T75" i="28"/>
  <c r="BJ74" i="28"/>
  <c r="BD74" i="28"/>
  <c r="V74" i="28"/>
  <c r="T74" i="28"/>
  <c r="T68" i="28" s="1"/>
  <c r="BJ73" i="28"/>
  <c r="BJ72" i="28"/>
  <c r="BD72" i="28"/>
  <c r="V72" i="28"/>
  <c r="T72" i="28"/>
  <c r="BJ71" i="28"/>
  <c r="BD71" i="28"/>
  <c r="V71" i="28"/>
  <c r="T71" i="28"/>
  <c r="BJ70" i="28"/>
  <c r="BD70" i="28"/>
  <c r="V70" i="28"/>
  <c r="T70" i="28"/>
  <c r="BJ69" i="28"/>
  <c r="BC68" i="28"/>
  <c r="BB68" i="28"/>
  <c r="BA68" i="28"/>
  <c r="AZ68" i="28"/>
  <c r="AY68" i="28"/>
  <c r="AX68" i="28"/>
  <c r="AX122" i="28" s="1"/>
  <c r="AW68" i="28"/>
  <c r="AV68" i="28"/>
  <c r="AU68" i="28"/>
  <c r="AT68" i="28"/>
  <c r="AS68" i="28"/>
  <c r="AR68" i="28"/>
  <c r="AQ68" i="28"/>
  <c r="AP68" i="28"/>
  <c r="AP122" i="28" s="1"/>
  <c r="AO123" i="28" s="1"/>
  <c r="AO68" i="28"/>
  <c r="AN68" i="28"/>
  <c r="AM68" i="28"/>
  <c r="AL68" i="28"/>
  <c r="AK68" i="28"/>
  <c r="AJ68" i="28"/>
  <c r="AI68" i="28"/>
  <c r="AH68" i="28"/>
  <c r="AG68" i="28"/>
  <c r="AF68" i="28"/>
  <c r="AD68" i="28"/>
  <c r="AB68" i="28"/>
  <c r="Z68" i="28"/>
  <c r="X68" i="28"/>
  <c r="BJ67" i="28"/>
  <c r="BD67" i="28"/>
  <c r="BJ66" i="28"/>
  <c r="BD66" i="28"/>
  <c r="BJ65" i="28"/>
  <c r="BJ64" i="28"/>
  <c r="BD64" i="28"/>
  <c r="V64" i="28"/>
  <c r="T64" i="28"/>
  <c r="BJ63" i="28"/>
  <c r="BD63" i="28"/>
  <c r="V63" i="28"/>
  <c r="T63" i="28"/>
  <c r="BJ62" i="28"/>
  <c r="BD62" i="28"/>
  <c r="V62" i="28"/>
  <c r="T62" i="28"/>
  <c r="BJ61" i="28"/>
  <c r="BD61" i="28"/>
  <c r="V61" i="28"/>
  <c r="T61" i="28"/>
  <c r="BJ60" i="28"/>
  <c r="BJ59" i="28"/>
  <c r="BD59" i="28"/>
  <c r="V59" i="28"/>
  <c r="T59" i="28"/>
  <c r="BJ58" i="28"/>
  <c r="BD58" i="28"/>
  <c r="V58" i="28"/>
  <c r="T58" i="28"/>
  <c r="BJ57" i="28"/>
  <c r="BJ56" i="28"/>
  <c r="BD56" i="28"/>
  <c r="V56" i="28"/>
  <c r="T56" i="28"/>
  <c r="BJ55" i="28"/>
  <c r="BD55" i="28"/>
  <c r="V55" i="28"/>
  <c r="T55" i="28"/>
  <c r="BJ54" i="28"/>
  <c r="BD54" i="28"/>
  <c r="V54" i="28"/>
  <c r="T54" i="28"/>
  <c r="BJ47" i="28"/>
  <c r="BD47" i="28"/>
  <c r="V47" i="28"/>
  <c r="T47" i="28"/>
  <c r="BJ46" i="28"/>
  <c r="BD46" i="28"/>
  <c r="V46" i="28"/>
  <c r="T46" i="28"/>
  <c r="BJ45" i="28"/>
  <c r="BJ44" i="28"/>
  <c r="BD44" i="28"/>
  <c r="V44" i="28"/>
  <c r="T44" i="28"/>
  <c r="BJ43" i="28"/>
  <c r="BD43" i="28"/>
  <c r="V43" i="28"/>
  <c r="T43" i="28"/>
  <c r="BJ42" i="28"/>
  <c r="BJ40" i="28"/>
  <c r="BD40" i="28"/>
  <c r="V40" i="28"/>
  <c r="T40" i="28"/>
  <c r="BJ41" i="28"/>
  <c r="BD41" i="28"/>
  <c r="V41" i="28"/>
  <c r="T41" i="28"/>
  <c r="BJ39" i="28"/>
  <c r="BJ38" i="28"/>
  <c r="BD38" i="28"/>
  <c r="V38" i="28"/>
  <c r="T38" i="28"/>
  <c r="BJ37" i="28"/>
  <c r="BD37" i="28"/>
  <c r="V37" i="28"/>
  <c r="T37" i="28"/>
  <c r="BJ36" i="28"/>
  <c r="BD36" i="28"/>
  <c r="V36" i="28"/>
  <c r="T36" i="28"/>
  <c r="BJ35" i="28"/>
  <c r="BD35" i="28"/>
  <c r="V35" i="28"/>
  <c r="T35" i="28"/>
  <c r="BJ34" i="28"/>
  <c r="BC33" i="28"/>
  <c r="BB33" i="28"/>
  <c r="BA33" i="28"/>
  <c r="AZ33" i="28"/>
  <c r="AY33" i="28"/>
  <c r="AX33" i="28"/>
  <c r="AW33" i="28"/>
  <c r="AV33" i="28"/>
  <c r="AU33" i="28"/>
  <c r="AT33" i="28"/>
  <c r="AS33" i="28"/>
  <c r="AR33" i="28"/>
  <c r="AQ33" i="28"/>
  <c r="AP33" i="28"/>
  <c r="AO33" i="28"/>
  <c r="AN33" i="28"/>
  <c r="AM33" i="28"/>
  <c r="AL33" i="28"/>
  <c r="AK33" i="28"/>
  <c r="AJ33" i="28"/>
  <c r="AI33" i="28"/>
  <c r="AH33" i="28"/>
  <c r="AG33" i="28"/>
  <c r="AF33" i="28"/>
  <c r="AD33" i="28"/>
  <c r="AB33" i="28"/>
  <c r="Z33" i="28"/>
  <c r="X33" i="28"/>
  <c r="BH21" i="28"/>
  <c r="BG21" i="28"/>
  <c r="BF21" i="28"/>
  <c r="BE21" i="28"/>
  <c r="BD21" i="28"/>
  <c r="BC21" i="28"/>
  <c r="BB20" i="28"/>
  <c r="BI20" i="28" s="1"/>
  <c r="BB19" i="28"/>
  <c r="BI19" i="28" s="1"/>
  <c r="BB18" i="28"/>
  <c r="BI18" i="28" s="1"/>
  <c r="BB17" i="28"/>
  <c r="BI17" i="28" s="1"/>
  <c r="AI122" i="28" l="1"/>
  <c r="AM122" i="28"/>
  <c r="AL123" i="28" s="1"/>
  <c r="AQ122" i="28"/>
  <c r="AU122" i="28"/>
  <c r="AY122" i="28"/>
  <c r="AX123" i="28" s="1"/>
  <c r="BC122" i="28"/>
  <c r="BI21" i="28"/>
  <c r="AL122" i="28"/>
  <c r="BB122" i="28"/>
  <c r="BD68" i="28"/>
  <c r="AB122" i="28"/>
  <c r="AT122" i="28"/>
  <c r="BJ33" i="28"/>
  <c r="AK122" i="28"/>
  <c r="AO122" i="28"/>
  <c r="AS122" i="28"/>
  <c r="AR123" i="28" s="1"/>
  <c r="AW122" i="28"/>
  <c r="BA122" i="28"/>
  <c r="V68" i="28"/>
  <c r="AG122" i="28"/>
  <c r="Z122" i="28"/>
  <c r="AD122" i="28"/>
  <c r="T33" i="28"/>
  <c r="T122" i="28" s="1"/>
  <c r="BF68" i="28" s="1"/>
  <c r="BD33" i="28"/>
  <c r="BD122" i="28" s="1"/>
  <c r="V33" i="28"/>
  <c r="BJ68" i="28"/>
  <c r="AJ122" i="28"/>
  <c r="AI123" i="28" s="1"/>
  <c r="AN122" i="28"/>
  <c r="AR122" i="28"/>
  <c r="AV122" i="28"/>
  <c r="AU123" i="28" s="1"/>
  <c r="AZ122" i="28"/>
  <c r="AH122" i="28"/>
  <c r="V122" i="28"/>
  <c r="AF123" i="28"/>
  <c r="X122" i="28"/>
  <c r="AF122" i="28"/>
  <c r="BB21" i="28"/>
  <c r="BJ122" i="28" l="1"/>
  <c r="BF33" i="28"/>
</calcChain>
</file>

<file path=xl/sharedStrings.xml><?xml version="1.0" encoding="utf-8"?>
<sst xmlns="http://schemas.openxmlformats.org/spreadsheetml/2006/main" count="902" uniqueCount="464">
  <si>
    <t>:</t>
  </si>
  <si>
    <t>О</t>
  </si>
  <si>
    <t>Количество курсовых работ</t>
  </si>
  <si>
    <t>Всего часов</t>
  </si>
  <si>
    <t>теоретическое обучение</t>
  </si>
  <si>
    <t>Всего</t>
  </si>
  <si>
    <t>II. Сводные данные по бюджету времени (в неделях)</t>
  </si>
  <si>
    <t>Обозначения:</t>
  </si>
  <si>
    <t>Экзамены</t>
  </si>
  <si>
    <t>Зачеты</t>
  </si>
  <si>
    <t>Количество академических часов</t>
  </si>
  <si>
    <t>Аудиторных</t>
  </si>
  <si>
    <t>Из них</t>
  </si>
  <si>
    <t>Лекции</t>
  </si>
  <si>
    <t>I курс</t>
  </si>
  <si>
    <t>II курс</t>
  </si>
  <si>
    <t>III курс</t>
  </si>
  <si>
    <t>Ауд. часов</t>
  </si>
  <si>
    <t>Зач. единиц</t>
  </si>
  <si>
    <t>1.</t>
  </si>
  <si>
    <t>Количество часов учебных занятий в неделю</t>
  </si>
  <si>
    <t>Количество курсовых проектов</t>
  </si>
  <si>
    <t>Количество экзаменов</t>
  </si>
  <si>
    <t>Количество зачетов</t>
  </si>
  <si>
    <t>Всего зачетных единиц</t>
  </si>
  <si>
    <t>I</t>
  </si>
  <si>
    <t>II</t>
  </si>
  <si>
    <t>III</t>
  </si>
  <si>
    <t>Экзаменационные сессии</t>
  </si>
  <si>
    <t>Учебные практики</t>
  </si>
  <si>
    <t>Семестр</t>
  </si>
  <si>
    <t>Название практики</t>
  </si>
  <si>
    <t>Недель</t>
  </si>
  <si>
    <t>Теоретическое обучение</t>
  </si>
  <si>
    <t>2.</t>
  </si>
  <si>
    <t>3.</t>
  </si>
  <si>
    <t>Распределение по курсам и семестрам</t>
  </si>
  <si>
    <t>III. План образовательного процесса</t>
  </si>
  <si>
    <t>1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</si>
  <si>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</si>
  <si>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</si>
  <si>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</si>
  <si>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</si>
  <si>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</si>
  <si>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</si>
  <si>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</si>
  <si>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</si>
  <si>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</si>
  <si>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24
30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</si>
  <si>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</si>
  <si>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</si>
  <si>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</si>
  <si>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</si>
  <si>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</si>
  <si>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</si>
  <si>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</si>
  <si>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</si>
  <si>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</si>
  <si>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18
24</t>
  </si>
  <si>
    <t>25
31</t>
  </si>
  <si>
    <t>24
31</t>
  </si>
  <si>
    <t>учебная практика</t>
  </si>
  <si>
    <t>=</t>
  </si>
  <si>
    <t>каникулы</t>
  </si>
  <si>
    <t>Х</t>
  </si>
  <si>
    <t>итоговая аттестация</t>
  </si>
  <si>
    <t>//</t>
  </si>
  <si>
    <t>экзаменационная сессия</t>
  </si>
  <si>
    <t>производственная практика</t>
  </si>
  <si>
    <t>3.1</t>
  </si>
  <si>
    <t>VII. Итоговая аттестация</t>
  </si>
  <si>
    <t>VI. Дипломное проектирование</t>
  </si>
  <si>
    <t>IV. Учебные практики</t>
  </si>
  <si>
    <t>4.1</t>
  </si>
  <si>
    <t>Семинарские</t>
  </si>
  <si>
    <t>Дипломное проектирование</t>
  </si>
  <si>
    <t>Производственные практики</t>
  </si>
  <si>
    <t>Итоговая аттестация</t>
  </si>
  <si>
    <t>Каникулы</t>
  </si>
  <si>
    <t>КУРСЫ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</si>
  <si>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</si>
  <si>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</si>
  <si>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</si>
  <si>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</si>
  <si>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</si>
  <si>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</si>
  <si>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</si>
  <si>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</si>
  <si>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</si>
  <si>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</si>
  <si>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</si>
  <si>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</si>
  <si>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1 
7</t>
  </si>
  <si>
    <t>дипломное проектирование</t>
  </si>
  <si>
    <t>/</t>
  </si>
  <si>
    <t>–</t>
  </si>
  <si>
    <t>Министра образования</t>
  </si>
  <si>
    <t>Республики Беларусь</t>
  </si>
  <si>
    <t xml:space="preserve">№
п/п
</t>
  </si>
  <si>
    <t>Код компетенции</t>
  </si>
  <si>
    <t>Лабораторные</t>
  </si>
  <si>
    <t>Практические</t>
  </si>
  <si>
    <t>1.1</t>
  </si>
  <si>
    <t>2.1</t>
  </si>
  <si>
    <t>V. Производственные практики</t>
  </si>
  <si>
    <t>Зачетных
единиц</t>
  </si>
  <si>
    <t>4.</t>
  </si>
  <si>
    <t xml:space="preserve">Факультативные дисциплины </t>
  </si>
  <si>
    <t>Дополнительные виды обучения</t>
  </si>
  <si>
    <t>Код 
компетенции</t>
  </si>
  <si>
    <t>Наименование компетенции</t>
  </si>
  <si>
    <t>Государственный компонент</t>
  </si>
  <si>
    <t>1.2</t>
  </si>
  <si>
    <t>1.2.1</t>
  </si>
  <si>
    <t>1.3</t>
  </si>
  <si>
    <t>1.1.1</t>
  </si>
  <si>
    <t>1.1.2</t>
  </si>
  <si>
    <t>2.1.1</t>
  </si>
  <si>
    <t>2.2</t>
  </si>
  <si>
    <t>VIII. Матрица компетенций</t>
  </si>
  <si>
    <t>УК-1</t>
  </si>
  <si>
    <t>УК-2</t>
  </si>
  <si>
    <t>БПК-1</t>
  </si>
  <si>
    <t>БПК-2</t>
  </si>
  <si>
    <t>СОГЛАСОВАНО</t>
  </si>
  <si>
    <t>Эксперт-нормоконтролер</t>
  </si>
  <si>
    <t>1.4</t>
  </si>
  <si>
    <t>1.4.1</t>
  </si>
  <si>
    <t>УК-3</t>
  </si>
  <si>
    <t>УК-4</t>
  </si>
  <si>
    <t>1.2.2</t>
  </si>
  <si>
    <t>1.4.2</t>
  </si>
  <si>
    <t>УК-5</t>
  </si>
  <si>
    <t>УК-6</t>
  </si>
  <si>
    <t>СК-1</t>
  </si>
  <si>
    <t>СК-2</t>
  </si>
  <si>
    <t>СК-3</t>
  </si>
  <si>
    <t xml:space="preserve">   I. График образовательного процесса</t>
  </si>
  <si>
    <t>СК-4</t>
  </si>
  <si>
    <t>СК-5</t>
  </si>
  <si>
    <t>СК-6</t>
  </si>
  <si>
    <t xml:space="preserve">Количество часов учебных занятий                        </t>
  </si>
  <si>
    <t>2.1.2</t>
  </si>
  <si>
    <t>Код модуля, учебной дисциплины</t>
  </si>
  <si>
    <t>1.1.3</t>
  </si>
  <si>
    <t>Иностранный язык</t>
  </si>
  <si>
    <t>Модуль «Профессиональная лексика»</t>
  </si>
  <si>
    <t>Теория вероятностей и математическая статистика</t>
  </si>
  <si>
    <t>1 семестр,
17 недель</t>
  </si>
  <si>
    <t>5 семестр,
16 недель</t>
  </si>
  <si>
    <t>6 семестр,
16 недель</t>
  </si>
  <si>
    <t>Модуль «Общеинженерная подготовка»</t>
  </si>
  <si>
    <t>IV курс</t>
  </si>
  <si>
    <t>Физическая культура</t>
  </si>
  <si>
    <t>/68</t>
  </si>
  <si>
    <t>/64</t>
  </si>
  <si>
    <t>IV</t>
  </si>
  <si>
    <t>ТИПОВОЙ УЧЕБНЫЙ  ПЛАН</t>
  </si>
  <si>
    <t>Срок обучения: 4 года</t>
  </si>
  <si>
    <t>МИНИСТЕРСТВО ОБРАЗОВАНИЯ РЕСПУБЛИКИ БЕЛАРУСЬ</t>
  </si>
  <si>
    <t>Первый заместитель Министра промышленности Республики Беларусь</t>
  </si>
  <si>
    <t>М.П.</t>
  </si>
  <si>
    <t>С.А.Касперович</t>
  </si>
  <si>
    <t>Председатель УМО по образованию в области информатики и радиоэлектроники</t>
  </si>
  <si>
    <t>В.А.Богуш</t>
  </si>
  <si>
    <t>Проректор по научно-методической работе Государственного учреждения образования «Республиканский институт высшей школы»</t>
  </si>
  <si>
    <t>И.В.Титович</t>
  </si>
  <si>
    <t xml:space="preserve">Рекомендован к утверждению Президиумом Совета УМО
по образованию в области информатики и радиоэлектроники </t>
  </si>
  <si>
    <t>Специальность:</t>
  </si>
  <si>
    <t>1.5</t>
  </si>
  <si>
    <t>Основы алгоритмизации и программирования</t>
  </si>
  <si>
    <t>1.6</t>
  </si>
  <si>
    <t>Физика</t>
  </si>
  <si>
    <t>1.7</t>
  </si>
  <si>
    <t>3 семестр,
17 недель</t>
  </si>
  <si>
    <t>4 семестр,
17 недель</t>
  </si>
  <si>
    <t>2 семестр,
16 недель</t>
  </si>
  <si>
    <t>2.2.2</t>
  </si>
  <si>
    <t>2.2.1</t>
  </si>
  <si>
    <t>2.2.3</t>
  </si>
  <si>
    <t>2.2.4</t>
  </si>
  <si>
    <t>Технологическая</t>
  </si>
  <si>
    <t>Преддипломная</t>
  </si>
  <si>
    <t>/32</t>
  </si>
  <si>
    <t>/332</t>
  </si>
  <si>
    <t>7 семестр,
17 недель</t>
  </si>
  <si>
    <t>1.1.4</t>
  </si>
  <si>
    <t>Теория электрических цепей</t>
  </si>
  <si>
    <t>2.3</t>
  </si>
  <si>
    <t>2.3.1</t>
  </si>
  <si>
    <t>2.3.2</t>
  </si>
  <si>
    <t>2.4</t>
  </si>
  <si>
    <t>Химия</t>
  </si>
  <si>
    <t>Квалификация:</t>
  </si>
  <si>
    <t>Протокол № ____ от _________ 2021</t>
  </si>
  <si>
    <t>Управление инновационными проектами / Политические  институты и процессы в информационном обществе</t>
  </si>
  <si>
    <t>Основы информационной безопасности</t>
  </si>
  <si>
    <t>Инженерная компьютерная графика</t>
  </si>
  <si>
    <t>Модуль «Математика»</t>
  </si>
  <si>
    <t>1.3.1</t>
  </si>
  <si>
    <t>Линейная алгебра и аналитическая геометрия</t>
  </si>
  <si>
    <t>1.3.2</t>
  </si>
  <si>
    <t>Математический анализ</t>
  </si>
  <si>
    <t>Модуль «Социально-гуманитарные дисциплины 1»</t>
  </si>
  <si>
    <t>Модуль «Социально-гуманитарные дисциплины 2»</t>
  </si>
  <si>
    <t>Белорусский язык (профессиональная лексика)</t>
  </si>
  <si>
    <t>3.2</t>
  </si>
  <si>
    <t>УК-7</t>
  </si>
  <si>
    <t>УК-8</t>
  </si>
  <si>
    <t>УК-9</t>
  </si>
  <si>
    <t>УК-10</t>
  </si>
  <si>
    <t>СК-9</t>
  </si>
  <si>
    <t>Философия</t>
  </si>
  <si>
    <t>Экономика</t>
  </si>
  <si>
    <t>История</t>
  </si>
  <si>
    <t>Основы функционального анализа и теории функций</t>
  </si>
  <si>
    <t>Великая Отечественная война советского народа (в контексте Второй мировой войны)</t>
  </si>
  <si>
    <t xml:space="preserve">Логика </t>
  </si>
  <si>
    <t>Управление инновационными проектами</t>
  </si>
  <si>
    <t>Политические  институты и процессы в информационном обществе</t>
  </si>
  <si>
    <t>СК-7</t>
  </si>
  <si>
    <t>Безопасность жизнедеятельности человека</t>
  </si>
  <si>
    <t>СК-8</t>
  </si>
  <si>
    <t xml:space="preserve">            </t>
  </si>
  <si>
    <t>2.1.3</t>
  </si>
  <si>
    <t>Основы управления интеллектуальной собственностью</t>
  </si>
  <si>
    <t>Модуль «Дополнительные главы математики»</t>
  </si>
  <si>
    <t xml:space="preserve">8 семестр
</t>
  </si>
  <si>
    <t>Коррупция и ее общественная опасность</t>
  </si>
  <si>
    <t>Работать в команде, толерантно воспринимать социальные, этнические, конфессиональные, культурные и иные различия</t>
  </si>
  <si>
    <t>Выявлять факторы и механизмы исторического развития, определять общественное значение исторических событий</t>
  </si>
  <si>
    <t>УК-11</t>
  </si>
  <si>
    <t>УК-12</t>
  </si>
  <si>
    <t>УК-13</t>
  </si>
  <si>
    <t>Решать стандартные задачи профессиональной деятельности на основе применения информационно-коммуникационных технологий</t>
  </si>
  <si>
    <t>Обеспечивать безопасность информации с учетом способов ее представления и модели нарушителя</t>
  </si>
  <si>
    <t>/1</t>
  </si>
  <si>
    <t>/1-6</t>
  </si>
  <si>
    <t>Все курсачи</t>
  </si>
  <si>
    <t>Владеть основами исследовательской деятельности, осуществлять поиск, анализ и синтез информации</t>
  </si>
  <si>
    <t>Обладать навыками саморазвития и совершенствования в профессиональной деятельности</t>
  </si>
  <si>
    <t>Проявлять инициативу и адаптироваться к изменениям в профессиональной деятельности</t>
  </si>
  <si>
    <t>Политология, Политические  институты и процессы в информационном обществе</t>
  </si>
  <si>
    <t>История, Великая Отечественная война советского народа (в контексте Второй мировой войны)</t>
  </si>
  <si>
    <t>Оформлять объекты интеллектуальной собственности, вводить их в гражданский оборот</t>
  </si>
  <si>
    <t>Основы радиоэлектроники</t>
  </si>
  <si>
    <t>Осуществлять коммуникации, в том числе на иностранном языке, для решения задач межличностного, профессионального и межкультурного взаимодействия</t>
  </si>
  <si>
    <t>Применять инструментарий теории вероятностей и математической статистики для формирования вероятностного подхода в инженерной деятельности</t>
  </si>
  <si>
    <t>Основы бизнеса и права в сфере радиоэлектроники</t>
  </si>
  <si>
    <t>Компонент учреждения высшего образования</t>
  </si>
  <si>
    <t>Владеть навыками здоровьесбережения, поддерживать необходимый и достаточный уровень физической подготовки, обеспечивающий полноценную профессиональную деятельность</t>
  </si>
  <si>
    <t>Ознакомительная</t>
  </si>
  <si>
    <t>Философские аспекты развития науки и техники / Великая Отечественная война советского народа (в контексте Второй мировой войны)</t>
  </si>
  <si>
    <t>М.«Проф.лекс.» (Ин.яз+Бел.яз)</t>
  </si>
  <si>
    <t>дисц.М.«СГД 1,2» кроме Логики, Физ-ра</t>
  </si>
  <si>
    <t>М.Математика, М.Доп главы мат</t>
  </si>
  <si>
    <t>Использовать формы, приемы, методы и законы интеллектуальной познавательной деятельности в профессиональной сфере</t>
  </si>
  <si>
    <t>УК-14</t>
  </si>
  <si>
    <t>УК-15</t>
  </si>
  <si>
    <t>Анализировать события, факты и явления Второй мировой войны и Великой Отечественной войны на основе понимания закономерностей и особенностей исторических процессов</t>
  </si>
  <si>
    <t>УК-16</t>
  </si>
  <si>
    <t>БПК-3</t>
  </si>
  <si>
    <t>БПК-4</t>
  </si>
  <si>
    <t xml:space="preserve">Применять основные методы алгоритмизации, способы и средства получения, хранения, обработки информации при решении профессиональных задач </t>
  </si>
  <si>
    <t>1.8</t>
  </si>
  <si>
    <t>Политология</t>
  </si>
  <si>
    <t>УК-4,7</t>
  </si>
  <si>
    <t>УК-4,8</t>
  </si>
  <si>
    <t>БПК-7</t>
  </si>
  <si>
    <t>БПК-8</t>
  </si>
  <si>
    <t>УК-2, БПК-5</t>
  </si>
  <si>
    <t>БПК-6</t>
  </si>
  <si>
    <t>БПК-5</t>
  </si>
  <si>
    <t>Философские аспекты развития науки и техники</t>
  </si>
  <si>
    <t>УК-4,9,10</t>
  </si>
  <si>
    <t>УК-4,11</t>
  </si>
  <si>
    <t>инженер электронной техники</t>
  </si>
  <si>
    <t>Модуль «Физические основы электроники»</t>
  </si>
  <si>
    <t>Квантовая механика и статистическая физика</t>
  </si>
  <si>
    <t>1.9</t>
  </si>
  <si>
    <t>1.10</t>
  </si>
  <si>
    <t>1.9.1</t>
  </si>
  <si>
    <t>1.9.2</t>
  </si>
  <si>
    <t>БПК-9</t>
  </si>
  <si>
    <t>БПК-10</t>
  </si>
  <si>
    <t>БПК-11</t>
  </si>
  <si>
    <t>БПК-12</t>
  </si>
  <si>
    <t>БПК-13</t>
  </si>
  <si>
    <t>Логика</t>
  </si>
  <si>
    <t>Метрология, стандартизация и сертификация (в радиоэлектронике)</t>
  </si>
  <si>
    <t>Модуль «Общая и физическая химия»</t>
  </si>
  <si>
    <t>Физическая химия</t>
  </si>
  <si>
    <t>2.5</t>
  </si>
  <si>
    <t>Основы инженерной и научной деятельности</t>
  </si>
  <si>
    <t>2.6</t>
  </si>
  <si>
    <t>2.6.1</t>
  </si>
  <si>
    <t>2.6.2</t>
  </si>
  <si>
    <t>СК-13</t>
  </si>
  <si>
    <t>СК-14</t>
  </si>
  <si>
    <t>2.7</t>
  </si>
  <si>
    <t>2.7.1</t>
  </si>
  <si>
    <t>2.7.2</t>
  </si>
  <si>
    <t>2.8</t>
  </si>
  <si>
    <t>СК-19</t>
  </si>
  <si>
    <t>СК-20</t>
  </si>
  <si>
    <t>2.9</t>
  </si>
  <si>
    <t>2.9.1</t>
  </si>
  <si>
    <t>СК-23</t>
  </si>
  <si>
    <t>2.9.2</t>
  </si>
  <si>
    <t>СК-24</t>
  </si>
  <si>
    <t>СК-25</t>
  </si>
  <si>
    <t>СК-26</t>
  </si>
  <si>
    <t>СК-27</t>
  </si>
  <si>
    <t>СК-11</t>
  </si>
  <si>
    <t>СК-12</t>
  </si>
  <si>
    <t>Физика низкоразмерных систем</t>
  </si>
  <si>
    <t>СК-15</t>
  </si>
  <si>
    <t>СК-16</t>
  </si>
  <si>
    <t>СК-17</t>
  </si>
  <si>
    <t>СК-18</t>
  </si>
  <si>
    <t>СК-21</t>
  </si>
  <si>
    <t>СК-22</t>
  </si>
  <si>
    <t>Наноэлектроника</t>
  </si>
  <si>
    <t>В.Е.Борисенко</t>
  </si>
  <si>
    <t>СК-10</t>
  </si>
  <si>
    <t>1.10.1</t>
  </si>
  <si>
    <t>1.10.2</t>
  </si>
  <si>
    <t>1.1.3, 2.1.3</t>
  </si>
  <si>
    <t>1.1.2, 2.1.2</t>
  </si>
  <si>
    <t>2.9.3</t>
  </si>
  <si>
    <t>Курсовая работа по учебной дисциплине «Наноэлектроника»</t>
  </si>
  <si>
    <t>СК-13 / СК-14</t>
  </si>
  <si>
    <t>1-41 01 04 Нанотехнологии и наноматериалы в электронике</t>
  </si>
  <si>
    <t>Физика конденсированного состояния</t>
  </si>
  <si>
    <t>Курсовая работа по учебной дисциплине «Физика конденсированного состояния»</t>
  </si>
  <si>
    <t>Материалы электронной техники и технология их получения</t>
  </si>
  <si>
    <t>Базовые технологические процессы изготовления изделий электронной техники</t>
  </si>
  <si>
    <t>Основы полупроводниковой электроники</t>
  </si>
  <si>
    <t>Аналоговая и цифровая схемотехника</t>
  </si>
  <si>
    <t>Органическая химия и химия полимеров</t>
  </si>
  <si>
    <t>Коллоидная химия</t>
  </si>
  <si>
    <t>2.7.3</t>
  </si>
  <si>
    <t>Неорганическая химия</t>
  </si>
  <si>
    <t>2.7.4</t>
  </si>
  <si>
    <t>Физические основы анализа свойств микро- и нанообъектов</t>
  </si>
  <si>
    <t>2.8.1</t>
  </si>
  <si>
    <t xml:space="preserve">Моделирование наноструктур </t>
  </si>
  <si>
    <t>2.8.2</t>
  </si>
  <si>
    <t>2.8.3</t>
  </si>
  <si>
    <t>Основы использования нанотехнологий и наноматериалов в биологии и медицине</t>
  </si>
  <si>
    <t>Поверхностные и контактные явления в интегральных схемах</t>
  </si>
  <si>
    <t xml:space="preserve">Неорганическая химия </t>
  </si>
  <si>
    <t>Моделировать атомарную структуру, электронные свойства наноразмерных объектов</t>
  </si>
  <si>
    <t>Основы проектирования конструкций и технологий изготовления изделий электронной техники</t>
  </si>
  <si>
    <t>Методы и программное обеспечение обработки информации</t>
  </si>
  <si>
    <t>Электрохимия</t>
  </si>
  <si>
    <t>Основы машинного обучения</t>
  </si>
  <si>
    <t>Основы нанотехнологий</t>
  </si>
  <si>
    <t>Оптические процессы в наноструктурах</t>
  </si>
  <si>
    <t>Основы нанотехнологий / Оптические процессы в наноструктурах</t>
  </si>
  <si>
    <t>Модуль «Материалы и технологии электронной техники»</t>
  </si>
  <si>
    <t>УК-12, БПК-1</t>
  </si>
  <si>
    <t>УК-12, БПК-2</t>
  </si>
  <si>
    <t>УК-12, БПК-3</t>
  </si>
  <si>
    <t>УК-12, БПК-4</t>
  </si>
  <si>
    <t>БПК-14</t>
  </si>
  <si>
    <t>1.2.1, 1.2.2</t>
  </si>
  <si>
    <t>1.3.1, 1.3.2, 1.4.1, 1.4.2</t>
  </si>
  <si>
    <t>Основы проектирования конструкций и технологий изготовления изделий электронной техники / Методы и программное обеспечение обработки информации</t>
  </si>
  <si>
    <t>2.8.4</t>
  </si>
  <si>
    <t>2.8.5</t>
  </si>
  <si>
    <t>Модуль «Создание изделий микро- и наноэлектроники»</t>
  </si>
  <si>
    <t>Модуль «Формирование и свойства наноструктур и наноматериалов»</t>
  </si>
  <si>
    <t>Модуль «Физические и химические основы нанотехнологий»</t>
  </si>
  <si>
    <t>СК-26 / СК-27</t>
  </si>
  <si>
    <t>Модуль «Приборные структуры и изделия, изготавливаемые по нанотехнологиям»</t>
  </si>
  <si>
    <t>Электрохимия / Основы машинного обучения</t>
  </si>
  <si>
    <t>СК-15 / СК-16</t>
  </si>
  <si>
    <t>Получать, хранить и обрабатывать графическую информацию с помощью систем проектирования и программ компьютерной графики</t>
  </si>
  <si>
    <t>Разработан в качестве примера реализации образовательного стандарта по специальности 1-41 01 04 «Нанотехнологии и наноматериалы в электронике».</t>
  </si>
  <si>
    <t>Председатель НМС по микро- и наноэлектронной технике, наноматериалам и нанотехнологиям</t>
  </si>
  <si>
    <t>УК-1,5,6</t>
  </si>
  <si>
    <t>Обладать гуманистическим мировоззрением, качествами гражданственности и патриотизма</t>
  </si>
  <si>
    <t>Обладать современной культурой мышления, использовать основы философских знаний в профессиональной деятельности</t>
  </si>
  <si>
    <r>
      <rPr>
        <u/>
        <sz val="24"/>
        <rFont val="Times New Roman"/>
        <family val="1"/>
        <charset val="204"/>
      </rPr>
      <t>29</t>
    </r>
    <r>
      <rPr>
        <sz val="24"/>
        <rFont val="Times New Roman"/>
        <family val="1"/>
        <charset val="204"/>
      </rPr>
      <t xml:space="preserve">
09
</t>
    </r>
    <r>
      <rPr>
        <u/>
        <sz val="24"/>
        <rFont val="Times New Roman"/>
        <family val="1"/>
        <charset val="204"/>
      </rPr>
      <t>05</t>
    </r>
    <r>
      <rPr>
        <sz val="24"/>
        <rFont val="Times New Roman"/>
        <family val="1"/>
        <charset val="204"/>
      </rPr>
      <t xml:space="preserve">
10</t>
    </r>
  </si>
  <si>
    <r>
      <rPr>
        <u/>
        <sz val="24"/>
        <rFont val="Times New Roman"/>
        <family val="1"/>
        <charset val="204"/>
      </rPr>
      <t>27</t>
    </r>
    <r>
      <rPr>
        <sz val="24"/>
        <rFont val="Times New Roman"/>
        <family val="1"/>
        <charset val="204"/>
      </rPr>
      <t xml:space="preserve">
10
</t>
    </r>
    <r>
      <rPr>
        <u/>
        <sz val="24"/>
        <rFont val="Times New Roman"/>
        <family val="1"/>
        <charset val="204"/>
      </rPr>
      <t>02</t>
    </r>
    <r>
      <rPr>
        <sz val="24"/>
        <rFont val="Times New Roman"/>
        <family val="1"/>
        <charset val="204"/>
      </rPr>
      <t xml:space="preserve">
11</t>
    </r>
  </si>
  <si>
    <r>
      <rPr>
        <u/>
        <sz val="24"/>
        <rFont val="Times New Roman"/>
        <family val="1"/>
        <charset val="204"/>
      </rPr>
      <t>29</t>
    </r>
    <r>
      <rPr>
        <sz val="24"/>
        <rFont val="Times New Roman"/>
        <family val="1"/>
        <charset val="204"/>
      </rPr>
      <t xml:space="preserve">
12
</t>
    </r>
    <r>
      <rPr>
        <u/>
        <sz val="24"/>
        <rFont val="Times New Roman"/>
        <family val="1"/>
        <charset val="204"/>
      </rPr>
      <t>04</t>
    </r>
    <r>
      <rPr>
        <sz val="24"/>
        <rFont val="Times New Roman"/>
        <family val="1"/>
        <charset val="204"/>
      </rPr>
      <t xml:space="preserve">
01</t>
    </r>
  </si>
  <si>
    <r>
      <rPr>
        <u/>
        <sz val="24"/>
        <rFont val="Times New Roman"/>
        <family val="1"/>
        <charset val="204"/>
      </rPr>
      <t>26</t>
    </r>
    <r>
      <rPr>
        <sz val="24"/>
        <rFont val="Times New Roman"/>
        <family val="1"/>
        <charset val="204"/>
      </rPr>
      <t xml:space="preserve">
01
</t>
    </r>
    <r>
      <rPr>
        <u/>
        <sz val="24"/>
        <rFont val="Times New Roman"/>
        <family val="1"/>
        <charset val="204"/>
      </rPr>
      <t>01</t>
    </r>
    <r>
      <rPr>
        <sz val="24"/>
        <rFont val="Times New Roman"/>
        <family val="1"/>
        <charset val="204"/>
      </rPr>
      <t xml:space="preserve">
02</t>
    </r>
  </si>
  <si>
    <r>
      <rPr>
        <u/>
        <sz val="24"/>
        <rFont val="Times New Roman"/>
        <family val="1"/>
        <charset val="204"/>
      </rPr>
      <t>23</t>
    </r>
    <r>
      <rPr>
        <sz val="24"/>
        <rFont val="Times New Roman"/>
        <family val="1"/>
        <charset val="204"/>
      </rPr>
      <t xml:space="preserve">
02
</t>
    </r>
    <r>
      <rPr>
        <u/>
        <sz val="24"/>
        <rFont val="Times New Roman"/>
        <family val="1"/>
        <charset val="204"/>
      </rPr>
      <t>01</t>
    </r>
    <r>
      <rPr>
        <sz val="24"/>
        <rFont val="Times New Roman"/>
        <family val="1"/>
        <charset val="204"/>
      </rPr>
      <t xml:space="preserve">
03</t>
    </r>
  </si>
  <si>
    <r>
      <rPr>
        <u/>
        <sz val="24"/>
        <rFont val="Times New Roman"/>
        <family val="1"/>
        <charset val="204"/>
      </rPr>
      <t>30</t>
    </r>
    <r>
      <rPr>
        <sz val="24"/>
        <rFont val="Times New Roman"/>
        <family val="1"/>
        <charset val="204"/>
      </rPr>
      <t xml:space="preserve">
03
</t>
    </r>
    <r>
      <rPr>
        <u/>
        <sz val="24"/>
        <rFont val="Times New Roman"/>
        <family val="1"/>
        <charset val="204"/>
      </rPr>
      <t>05</t>
    </r>
    <r>
      <rPr>
        <sz val="24"/>
        <rFont val="Times New Roman"/>
        <family val="1"/>
        <charset val="204"/>
      </rPr>
      <t xml:space="preserve">
04</t>
    </r>
  </si>
  <si>
    <r>
      <rPr>
        <u/>
        <sz val="24"/>
        <rFont val="Times New Roman"/>
        <family val="1"/>
        <charset val="204"/>
      </rPr>
      <t>27</t>
    </r>
    <r>
      <rPr>
        <sz val="24"/>
        <rFont val="Times New Roman"/>
        <family val="1"/>
        <charset val="204"/>
      </rPr>
      <t xml:space="preserve">
04
</t>
    </r>
    <r>
      <rPr>
        <u/>
        <sz val="24"/>
        <rFont val="Times New Roman"/>
        <family val="1"/>
        <charset val="204"/>
      </rPr>
      <t>03</t>
    </r>
    <r>
      <rPr>
        <sz val="24"/>
        <rFont val="Times New Roman"/>
        <family val="1"/>
        <charset val="204"/>
      </rPr>
      <t xml:space="preserve">
05</t>
    </r>
  </si>
  <si>
    <r>
      <rPr>
        <u/>
        <sz val="24"/>
        <rFont val="Times New Roman"/>
        <family val="1"/>
        <charset val="204"/>
      </rPr>
      <t>29</t>
    </r>
    <r>
      <rPr>
        <sz val="24"/>
        <rFont val="Times New Roman"/>
        <family val="1"/>
        <charset val="204"/>
      </rPr>
      <t xml:space="preserve">
06
</t>
    </r>
    <r>
      <rPr>
        <u/>
        <sz val="24"/>
        <rFont val="Times New Roman"/>
        <family val="1"/>
        <charset val="204"/>
      </rPr>
      <t>05</t>
    </r>
    <r>
      <rPr>
        <sz val="24"/>
        <rFont val="Times New Roman"/>
        <family val="1"/>
        <charset val="204"/>
      </rPr>
      <t xml:space="preserve">
07</t>
    </r>
  </si>
  <si>
    <r>
      <rPr>
        <u/>
        <sz val="24"/>
        <rFont val="Times New Roman"/>
        <family val="1"/>
        <charset val="204"/>
      </rPr>
      <t>27</t>
    </r>
    <r>
      <rPr>
        <sz val="24"/>
        <rFont val="Times New Roman"/>
        <family val="1"/>
        <charset val="204"/>
      </rPr>
      <t xml:space="preserve">
07
</t>
    </r>
    <r>
      <rPr>
        <u/>
        <sz val="24"/>
        <rFont val="Times New Roman"/>
        <family val="1"/>
        <charset val="204"/>
      </rPr>
      <t>02</t>
    </r>
    <r>
      <rPr>
        <sz val="24"/>
        <rFont val="Times New Roman"/>
        <family val="1"/>
        <charset val="204"/>
      </rPr>
      <t xml:space="preserve">
08</t>
    </r>
  </si>
  <si>
    <r>
      <t>Основы управления интеллектуальной собственностью</t>
    </r>
    <r>
      <rPr>
        <vertAlign val="superscript"/>
        <sz val="24"/>
        <rFont val="Times New Roman"/>
        <family val="1"/>
        <charset val="204"/>
      </rPr>
      <t>1</t>
    </r>
  </si>
  <si>
    <t>2021</t>
  </si>
  <si>
    <t>Продолжение типового учебного плана по специальности 1-41 01 04 «Нанотехнологии и наноматериалы в электронике».</t>
  </si>
  <si>
    <t>Защита дипломного проекта (дипломной работы) в ГЭК</t>
  </si>
  <si>
    <t>Название модуля,
учебной дисциплины,
курсового проекта
(курсовой работы)</t>
  </si>
  <si>
    <t>Использовать методологию анализа результатов деятельности и определять актуальные задачи, решаемые инженерами и учеными в области современной микро- и наноэлектроники</t>
  </si>
  <si>
    <t>Применять знания о теоретических и экспериментальных основах квантовой механики и статистической физики  для анализа электронных процессов в твердых телах</t>
  </si>
  <si>
    <t>Моделирование и проектирование  интегральных микросхем</t>
  </si>
  <si>
    <t>Курсовой проект по учебной дисциплине «Моделирование и проектирование  интегральных микросхем</t>
  </si>
  <si>
    <t>Поверхностные и контактные явления в интегральных микросхемах</t>
  </si>
  <si>
    <t>1.8.1</t>
  </si>
  <si>
    <t>1.8.2</t>
  </si>
  <si>
    <t>1.9.3</t>
  </si>
  <si>
    <t>/118</t>
  </si>
  <si>
    <t>/90</t>
  </si>
  <si>
    <t>/26</t>
  </si>
  <si>
    <t>/54</t>
  </si>
  <si>
    <t>1.1.1, 1.1.2, 1.1.3, 1.1.4, 2.1.2, 2.1.3</t>
  </si>
  <si>
    <t>УК-17</t>
  </si>
  <si>
    <t>Обладать навыками творческого аналитического мышления</t>
  </si>
  <si>
    <t>Анализировать влияние развития философской мысли на современную науку и технику</t>
  </si>
  <si>
    <t>Анализировать современные политические процессы, определять  уровень и степень интеграции политических институтов в жизнь информационного общества</t>
  </si>
  <si>
    <t>Применять основные понятия и законы физики для изучения физических явлений и процессов</t>
  </si>
  <si>
    <t>Анализировать вещества, их свойства, строение и превращения, происходящие в результате​ химических реакций, расcчитывать результаты химических реакций в соответствии с законами химии</t>
  </si>
  <si>
    <t>Применять основные понятия инновационного, проектного и креативного менеджмента для разработки и управления инновационными проектами</t>
  </si>
  <si>
    <t>Рассчитывать характеристики дискретных и интегральных элементов полупроводниковой техники, составлять электрические цепи, проектировать радиоэлектронные устройства и системы на основе принципов работы аналоговых, цифровых, цифро-аналоговых и аналогово-цифровых устройств</t>
  </si>
  <si>
    <t>Применять знания о кристаллической структуре твердых тел и определять ее влияние на их фундаментальные, электронные и оптические свойства</t>
  </si>
  <si>
    <t>Применять знания об основных электрических, оптических и магнитных свойствах материалов электронной техники и особенностях технологии для их получения</t>
  </si>
  <si>
    <t>Применять знания о физико-химических основах базовых технологических процессов для изготовления полупроводниковых интегральных микросхем</t>
  </si>
  <si>
    <t>Применять физические закономерности работы элементов полупроводниковой электроники для расчета их свойств</t>
  </si>
  <si>
    <t>Использовать практические навыки при моделировании и проектировании изделий микро- и наноэлектроники</t>
  </si>
  <si>
    <t>Использовать основные практические методики для схемотехнического проектирования аналоговых и цифровых схем</t>
  </si>
  <si>
    <t>Применять научные основы и практические навыки для использования нанотехнологий при производстве электронных приборов</t>
  </si>
  <si>
    <t>Использовать знания о закономерностях и особенностях применения электрохимических процессов в технологии изготовления изделий электронной техники</t>
  </si>
  <si>
    <t>Применять теоретические основы и практические навыки  машинного обучения для решения научных и инженерных задач в области разработки, исследований и оптимизации нанотехнологий и наноматериалов</t>
  </si>
  <si>
    <t>Использовать знания о природе и закономерностях взаимодействия наночастиц и наноструктурированных материалов с биологическими объектами, и практические навыки  при выработки рекомендаций для диагностики и лечения заболеваний</t>
  </si>
  <si>
    <t>Использовать знания о закономерностях и особенностях применения коллоидной химии в нанотехнологиях</t>
  </si>
  <si>
    <t>Использовать знания о закономерностях изменения свойств твердых тел в структурах с пониженной размерностью для проектирования элементов микро- и наноэлектроники</t>
  </si>
  <si>
    <t xml:space="preserve">Использовать знания о природе возникновения и закономерностях проявления поверхностных и контактных явлений  в структурах, содержащих металлы, полупроводники и диэлектрики для определения их свойств </t>
  </si>
  <si>
    <t>Использовать физические основы и практические методы анализа для исследования свойств микро- и наноразмерных объектов</t>
  </si>
  <si>
    <t>Использовать знания о закономерностях и особенностях применения органической химии и химии полимеров в технологиях изготовления изделий электронной техники</t>
  </si>
  <si>
    <t>Применять научные основы и практические навыки использования неорганической химии в нанотехнологиях</t>
  </si>
  <si>
    <t>Использовать знания об особенностях поведения носителей заряда в низкоразмерных твердотельных структурах для моделирования электронных приборов на их основе</t>
  </si>
  <si>
    <t>Применять практические навыки проектирования конструкций и технологий для изготовления изделий электронной техники</t>
  </si>
  <si>
    <r>
      <rPr>
        <vertAlign val="superscript"/>
        <sz val="28"/>
        <rFont val="Times New Roman"/>
        <family val="1"/>
        <charset val="204"/>
      </rPr>
      <t>1</t>
    </r>
    <r>
      <rPr>
        <sz val="28"/>
        <rFont val="Times New Roman"/>
        <family val="1"/>
        <charset val="204"/>
      </rPr>
      <t xml:space="preserve">При составлении учебного плана учреждения высшего образования по специальности учебная дисциплина «Основы управления интеллектуальной собственностью» планируется в качестве дисциплины компонента учреждения высшего образования или дисциплины по выбору.
</t>
    </r>
  </si>
  <si>
    <t>Применять методы и способы контроля параметров, стандартизации и сертификации радиоэлектронных средств и систем</t>
  </si>
  <si>
    <t>УК-4,СК-1 / УК-4,7,17</t>
  </si>
  <si>
    <t>1.9.3, 2.6.1, 2.9.2</t>
  </si>
  <si>
    <t>Применять методы матричного исчисления, анализировать решения систем линейных алгебраических уравнений, исследовать уравнения кривых и поверхностей аналитическими методами для решения прикладных инженерных задач</t>
  </si>
  <si>
    <t>Применять методы дифференциального и интегрального исчислений, аппарат теории степенных и функциональных рядов при построении и исследовании математических моделей прикладных задач</t>
  </si>
  <si>
    <t>Применять методы защиты производственного персонала и населения от воздействия негативных факторов антропогенного, техногенного, естественного происхождения, принципы рационального природопользования и энергосбережения, обеспечивать здоровые и безопасные условия труда</t>
  </si>
  <si>
    <t>Осуществлять расчет электрических цепей, составлять и анализировать схемы замещения электротехнических устройств для решения инженерных задач</t>
  </si>
  <si>
    <t>Начальник Главного управления профессионального образования 
Министерства образования Республики Беларусь</t>
  </si>
  <si>
    <t>Проректор по научно-методической работе Государственного учреждения образования 
«Республиканский институт высшей школы»</t>
  </si>
  <si>
    <t xml:space="preserve">Анализировать государственные и общественные институты белорусского этноса в контексте развития европейской цивилизации </t>
  </si>
  <si>
    <t>Проводить основные экономические и финансовые расчеты, определять цели и пути развития бизнеса и организаций сферы радиоэлектроники в соответствии с нормативными правовыми актами Республики Беларусь, регулирующими экономическую и хозяйственную деятельность</t>
  </si>
  <si>
    <t>Схемотехнический модуль</t>
  </si>
  <si>
    <t>Анализировать социально-экономические явления и процессы, происходящие в обществе и в мире, применять экономические и социологические знания в профессиональной деятельности</t>
  </si>
  <si>
    <t>Определять области дифференцируемости и аналитичности функций комплексной переменной, интегрировать функции по комплексной области, исследовать числовые и функциональные ряды на сходимость, представлять функции в виде рядов и интегралов Фурье</t>
  </si>
  <si>
    <t xml:space="preserve">Применять знания основных нормативных правовых актов в сфере противодействия коррупции, вырабатывать и реализовывать комплекс мер по ее предупреждению </t>
  </si>
  <si>
    <t>С.М.Гунько</t>
  </si>
  <si>
    <t>УК-4,14 / 
УК-4,9,15</t>
  </si>
  <si>
    <t>Использовать основы химической термодинамики, кинетики электрохимических процессов, основы теории фазовых превращений для физико-химического анализа технологических процессов в микро- и наноэлектронике</t>
  </si>
  <si>
    <t>Использовать закономерности оптических процессов в наноструктурах для анализа их зависимости от материалов и размеров этих структур</t>
  </si>
  <si>
    <t>Применять методы и навыки использования программного обеспечения для обработки информации</t>
  </si>
  <si>
    <t>Ю.М.Лавринович</t>
  </si>
  <si>
    <t>УТВЕРЖДЕНО</t>
  </si>
  <si>
    <t xml:space="preserve">Первым заместителем </t>
  </si>
  <si>
    <t>И.А.Старовойтовой</t>
  </si>
  <si>
    <r>
      <t xml:space="preserve">Регистрационный № </t>
    </r>
    <r>
      <rPr>
        <b/>
        <sz val="28"/>
        <rFont val="Times New Roman"/>
        <family val="1"/>
        <charset val="204"/>
      </rPr>
      <t>I 41-1-004/пр-тип.</t>
    </r>
  </si>
  <si>
    <r>
      <t>Регистрационный №</t>
    </r>
    <r>
      <rPr>
        <b/>
        <sz val="28"/>
        <rFont val="Times New Roman"/>
        <family val="1"/>
        <charset val="204"/>
      </rPr>
      <t xml:space="preserve"> I 41-1-004/пр-тип.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</si>
</sst>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19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24"/>
      <name val="Times New Roman"/>
      <family val="1"/>
      <charset val="204"/>
    </font>
    <font>
      <sz val="18"/>
      <name val="Times New Roman"/>
      <family val="1"/>
      <charset val="204"/>
    </font>
    <font>
      <sz val="14"/>
      <name val="Times New Roman"/>
      <family val="1"/>
      <charset val="204"/>
    </font>
    <font>
      <sz val="28"/>
      <name val="Times New Roman"/>
      <family val="1"/>
      <charset val="204"/>
    </font>
    <font>
      <sz val="28"/>
      <color theme="0"/>
      <name val="Times New Roman"/>
      <family val="1"/>
      <charset val="204"/>
    </font>
    <font>
      <sz val="28"/>
      <name val="Arial Cyr"/>
      <charset val="204"/>
    </font>
    <font>
      <b/>
      <sz val="24"/>
      <name val="Times New Roman"/>
      <family val="1"/>
      <charset val="204"/>
    </font>
    <font>
      <sz val="24"/>
      <color theme="0"/>
      <name val="Times New Roman"/>
      <family val="1"/>
      <charset val="204"/>
    </font>
    <font>
      <sz val="10"/>
      <name val="Arial Cyr"/>
      <charset val="204"/>
    </font>
    <font>
      <vertAlign val="superscript"/>
      <sz val="24"/>
      <name val="Times New Roman"/>
      <family val="1"/>
      <charset val="204"/>
    </font>
    <font>
      <b/>
      <sz val="28"/>
      <name val="Times New Roman"/>
      <family val="1"/>
      <charset val="204"/>
    </font>
    <font>
      <u/>
      <sz val="24"/>
      <name val="Times New Roman"/>
      <family val="1"/>
      <charset val="204"/>
    </font>
    <font>
      <vertAlign val="superscript"/>
      <sz val="28"/>
      <name val="Times New Roman"/>
      <family val="1"/>
      <charset val="204"/>
    </font>
    <font>
      <sz val="28"/>
      <color theme="0"/>
      <name val="Arial Cyr"/>
      <charset val="204"/>
    </font>
    <font>
      <sz val="22"/>
      <name val="Times New Roman"/>
      <family val="1"/>
      <charset val="204"/>
    </font>
    <font>
      <b/>
      <sz val="24"/>
      <color theme="0"/>
      <name val="Times New Roman"/>
      <family val="1"/>
      <charset val="204"/>
    </font>
    <font>
      <b/>
      <sz val="28"/>
      <color theme="0"/>
      <name val="Arial Cyr"/>
      <charset val="204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Protection="0"/>
    <xf numFmtId="164" fontId="10" fillId="0" borderId="0" applyFont="0" applyFill="0" applyBorder="0" applyAlignment="0" applyProtection="0"/>
  </cellStyleXfs>
  <cellXfs count="472">
    <xf numFmtId="0" fontId="0" fillId="0" borderId="0" xfId="0"/>
    <xf numFmtId="0" fontId="2" fillId="0" borderId="0" xfId="0" applyFont="1" applyFill="1"/>
    <xf numFmtId="0" fontId="7" fillId="0" borderId="0" xfId="0" applyFont="1" applyFill="1"/>
    <xf numFmtId="0" fontId="9" fillId="0" borderId="0" xfId="0" applyFont="1" applyFill="1"/>
    <xf numFmtId="0" fontId="2" fillId="0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0" fontId="5" fillId="0" borderId="0" xfId="0" applyFont="1" applyFill="1" applyBorder="1" applyAlignment="1"/>
    <xf numFmtId="0" fontId="7" fillId="0" borderId="0" xfId="0" applyFont="1" applyFill="1" applyBorder="1"/>
    <xf numFmtId="0" fontId="6" fillId="0" borderId="0" xfId="0" applyFont="1" applyFill="1"/>
    <xf numFmtId="0" fontId="3" fillId="0" borderId="0" xfId="0" applyFont="1" applyFill="1" applyAlignment="1">
      <alignment vertical="top"/>
    </xf>
    <xf numFmtId="0" fontId="12" fillId="0" borderId="0" xfId="0" applyFont="1" applyFill="1" applyAlignment="1">
      <alignment vertical="center"/>
    </xf>
    <xf numFmtId="0" fontId="0" fillId="0" borderId="0" xfId="0" applyFont="1" applyFill="1"/>
    <xf numFmtId="0" fontId="2" fillId="0" borderId="0" xfId="0" applyFont="1" applyFill="1" applyAlignment="1">
      <alignment vertical="center"/>
    </xf>
    <xf numFmtId="0" fontId="8" fillId="0" borderId="0" xfId="1" applyFont="1" applyFill="1" applyBorder="1"/>
    <xf numFmtId="0" fontId="8" fillId="0" borderId="0" xfId="0" applyFont="1" applyFill="1"/>
    <xf numFmtId="0" fontId="4" fillId="0" borderId="0" xfId="0" applyFont="1" applyFill="1" applyBorder="1" applyAlignment="1">
      <alignment horizontal="center"/>
    </xf>
    <xf numFmtId="0" fontId="5" fillId="0" borderId="0" xfId="0" applyFont="1" applyFill="1"/>
    <xf numFmtId="0" fontId="2" fillId="0" borderId="0" xfId="0" applyFont="1" applyFill="1" applyBorder="1"/>
    <xf numFmtId="0" fontId="8" fillId="0" borderId="0" xfId="0" applyFont="1" applyFill="1" applyAlignment="1">
      <alignment vertical="center"/>
    </xf>
    <xf numFmtId="0" fontId="2" fillId="0" borderId="3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top"/>
    </xf>
    <xf numFmtId="0" fontId="2" fillId="0" borderId="15" xfId="0" applyFont="1" applyFill="1" applyBorder="1"/>
    <xf numFmtId="0" fontId="2" fillId="0" borderId="15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49" fontId="8" fillId="0" borderId="15" xfId="0" applyNumberFormat="1" applyFont="1" applyFill="1" applyBorder="1" applyAlignment="1">
      <alignment horizontal="center"/>
    </xf>
    <xf numFmtId="49" fontId="2" fillId="0" borderId="15" xfId="0" applyNumberFormat="1" applyFont="1" applyFill="1" applyBorder="1" applyAlignment="1">
      <alignment horizontal="center"/>
    </xf>
    <xf numFmtId="49" fontId="2" fillId="0" borderId="19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top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top"/>
    </xf>
    <xf numFmtId="0" fontId="2" fillId="0" borderId="11" xfId="0" applyFont="1" applyFill="1" applyBorder="1"/>
    <xf numFmtId="0" fontId="2" fillId="0" borderId="11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49" fontId="8" fillId="0" borderId="0" xfId="0" applyNumberFormat="1" applyFont="1" applyFill="1"/>
    <xf numFmtId="49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67" xfId="0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/>
    </xf>
    <xf numFmtId="0" fontId="8" fillId="0" borderId="68" xfId="0" applyFont="1" applyFill="1" applyBorder="1" applyAlignment="1">
      <alignment horizontal="center" vertical="center"/>
    </xf>
    <xf numFmtId="0" fontId="8" fillId="0" borderId="0" xfId="0" applyFont="1" applyFill="1" applyBorder="1"/>
    <xf numFmtId="49" fontId="2" fillId="0" borderId="0" xfId="0" applyNumberFormat="1" applyFont="1" applyFill="1"/>
    <xf numFmtId="49" fontId="2" fillId="0" borderId="0" xfId="0" applyNumberFormat="1" applyFont="1" applyFill="1" applyAlignment="1">
      <alignment horizontal="center"/>
    </xf>
    <xf numFmtId="49" fontId="2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2" fillId="0" borderId="31" xfId="0" applyFont="1" applyFill="1" applyBorder="1" applyAlignment="1">
      <alignment horizontal="center" vertical="center" textRotation="90"/>
    </xf>
    <xf numFmtId="0" fontId="2" fillId="0" borderId="4" xfId="0" applyFont="1" applyFill="1" applyBorder="1" applyAlignment="1">
      <alignment horizontal="center" vertical="center" textRotation="90"/>
    </xf>
    <xf numFmtId="0" fontId="2" fillId="0" borderId="30" xfId="0" applyFont="1" applyFill="1" applyBorder="1" applyAlignment="1">
      <alignment horizontal="center" vertical="center" textRotation="90"/>
    </xf>
    <xf numFmtId="0" fontId="8" fillId="0" borderId="59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49" fontId="2" fillId="0" borderId="64" xfId="0" applyNumberFormat="1" applyFont="1" applyFill="1" applyBorder="1" applyAlignment="1">
      <alignment horizontal="left" vertical="center"/>
    </xf>
    <xf numFmtId="49" fontId="8" fillId="0" borderId="59" xfId="0" applyNumberFormat="1" applyFont="1" applyFill="1" applyBorder="1" applyAlignment="1">
      <alignment horizontal="left" vertical="center"/>
    </xf>
    <xf numFmtId="49" fontId="8" fillId="0" borderId="59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49" fontId="2" fillId="0" borderId="63" xfId="0" applyNumberFormat="1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9" fontId="2" fillId="0" borderId="62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12" xfId="0" applyFont="1" applyFill="1" applyBorder="1"/>
    <xf numFmtId="0" fontId="5" fillId="0" borderId="0" xfId="0" applyFont="1" applyFill="1" applyBorder="1"/>
    <xf numFmtId="0" fontId="5" fillId="0" borderId="0" xfId="0" applyFont="1" applyFill="1" applyAlignment="1"/>
    <xf numFmtId="0" fontId="5" fillId="0" borderId="0" xfId="0" applyFont="1" applyFill="1" applyAlignment="1">
      <alignment vertical="top"/>
    </xf>
    <xf numFmtId="0" fontId="12" fillId="0" borderId="0" xfId="0" applyFont="1" applyFill="1" applyAlignment="1">
      <alignment vertical="top"/>
    </xf>
    <xf numFmtId="0" fontId="5" fillId="0" borderId="0" xfId="0" applyFont="1" applyFill="1" applyAlignment="1">
      <alignment vertical="center"/>
    </xf>
    <xf numFmtId="0" fontId="12" fillId="0" borderId="0" xfId="0" applyFont="1" applyFill="1" applyAlignment="1">
      <alignment horizontal="right"/>
    </xf>
    <xf numFmtId="0" fontId="12" fillId="0" borderId="0" xfId="0" applyFont="1" applyFill="1" applyAlignment="1"/>
    <xf numFmtId="0" fontId="7" fillId="0" borderId="0" xfId="0" applyFont="1" applyFill="1" applyAlignment="1">
      <alignment horizontal="left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wrapText="1"/>
    </xf>
    <xf numFmtId="49" fontId="5" fillId="0" borderId="0" xfId="0" applyNumberFormat="1" applyFont="1" applyFill="1" applyBorder="1" applyAlignment="1">
      <alignment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12" fillId="0" borderId="0" xfId="0" applyFont="1" applyFill="1"/>
    <xf numFmtId="0" fontId="15" fillId="0" borderId="0" xfId="0" applyFont="1" applyFill="1"/>
    <xf numFmtId="49" fontId="5" fillId="0" borderId="0" xfId="0" applyNumberFormat="1" applyFont="1" applyFill="1" applyAlignment="1"/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/>
    </xf>
    <xf numFmtId="0" fontId="16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center" vertical="top"/>
    </xf>
    <xf numFmtId="0" fontId="16" fillId="0" borderId="0" xfId="0" applyFont="1" applyFill="1" applyAlignment="1">
      <alignment horizontal="left" vertical="top"/>
    </xf>
    <xf numFmtId="49" fontId="2" fillId="0" borderId="62" xfId="0" applyNumberFormat="1" applyFont="1" applyFill="1" applyBorder="1" applyAlignment="1">
      <alignment horizontal="left" vertical="center"/>
    </xf>
    <xf numFmtId="164" fontId="8" fillId="0" borderId="0" xfId="2" applyFont="1" applyFill="1" applyAlignment="1">
      <alignment vertical="center"/>
    </xf>
    <xf numFmtId="49" fontId="8" fillId="0" borderId="70" xfId="0" applyNumberFormat="1" applyFont="1" applyFill="1" applyBorder="1" applyAlignment="1">
      <alignment horizontal="left" vertical="center"/>
    </xf>
    <xf numFmtId="49" fontId="8" fillId="0" borderId="63" xfId="0" applyNumberFormat="1" applyFont="1" applyFill="1" applyBorder="1" applyAlignment="1">
      <alignment horizontal="left" vertical="center"/>
    </xf>
    <xf numFmtId="49" fontId="8" fillId="0" borderId="64" xfId="0" applyNumberFormat="1" applyFont="1" applyFill="1" applyBorder="1" applyAlignment="1">
      <alignment horizontal="left" vertical="center"/>
    </xf>
    <xf numFmtId="49" fontId="8" fillId="0" borderId="63" xfId="0" applyNumberFormat="1" applyFont="1" applyFill="1" applyBorder="1" applyAlignment="1">
      <alignment horizontal="left" vertical="top"/>
    </xf>
    <xf numFmtId="49" fontId="2" fillId="0" borderId="70" xfId="0" applyNumberFormat="1" applyFont="1" applyFill="1" applyBorder="1" applyAlignment="1">
      <alignment horizontal="left" vertical="center"/>
    </xf>
    <xf numFmtId="0" fontId="2" fillId="0" borderId="68" xfId="0" applyFont="1" applyFill="1" applyBorder="1" applyAlignment="1">
      <alignment horizontal="center" vertical="center"/>
    </xf>
    <xf numFmtId="49" fontId="2" fillId="0" borderId="63" xfId="0" applyNumberFormat="1" applyFont="1" applyFill="1" applyBorder="1" applyAlignment="1">
      <alignment horizontal="left" vertical="center"/>
    </xf>
    <xf numFmtId="49" fontId="2" fillId="0" borderId="64" xfId="0" applyNumberFormat="1" applyFont="1" applyFill="1" applyBorder="1" applyAlignment="1">
      <alignment horizontal="left" vertical="top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/>
    </xf>
    <xf numFmtId="0" fontId="2" fillId="0" borderId="2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 textRotation="90"/>
    </xf>
    <xf numFmtId="0" fontId="2" fillId="0" borderId="36" xfId="0" applyFont="1" applyFill="1" applyBorder="1" applyAlignment="1">
      <alignment horizontal="center" vertical="center" textRotation="90"/>
    </xf>
    <xf numFmtId="0" fontId="5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 vertical="top"/>
    </xf>
    <xf numFmtId="0" fontId="2" fillId="0" borderId="6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wrapText="1"/>
    </xf>
    <xf numFmtId="0" fontId="5" fillId="0" borderId="25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/>
    </xf>
    <xf numFmtId="0" fontId="2" fillId="0" borderId="44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49" fontId="2" fillId="0" borderId="63" xfId="0" applyNumberFormat="1" applyFont="1" applyFill="1" applyBorder="1" applyAlignment="1">
      <alignment horizontal="left" vertical="top"/>
    </xf>
    <xf numFmtId="0" fontId="2" fillId="0" borderId="2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 wrapText="1"/>
    </xf>
    <xf numFmtId="0" fontId="5" fillId="0" borderId="25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12" fillId="0" borderId="0" xfId="0" applyFont="1" applyFill="1" applyAlignment="1">
      <alignment horizontal="left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center" vertical="center" textRotation="90"/>
    </xf>
    <xf numFmtId="0" fontId="9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 vertical="center" textRotation="90"/>
    </xf>
    <xf numFmtId="0" fontId="17" fillId="0" borderId="0" xfId="0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 vertical="center" wrapText="1"/>
    </xf>
    <xf numFmtId="0" fontId="15" fillId="0" borderId="0" xfId="0" applyFont="1" applyFill="1" applyBorder="1"/>
    <xf numFmtId="49" fontId="6" fillId="0" borderId="0" xfId="0" applyNumberFormat="1" applyFont="1" applyFill="1" applyBorder="1" applyAlignment="1">
      <alignment wrapText="1"/>
    </xf>
    <xf numFmtId="0" fontId="6" fillId="0" borderId="0" xfId="0" applyFont="1" applyFill="1" applyAlignment="1">
      <alignment horizontal="left" vertical="top"/>
    </xf>
    <xf numFmtId="0" fontId="6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164" fontId="17" fillId="0" borderId="0" xfId="2" applyFont="1" applyFill="1" applyBorder="1" applyAlignment="1">
      <alignment horizontal="left" vertical="center"/>
    </xf>
    <xf numFmtId="164" fontId="8" fillId="0" borderId="0" xfId="2" applyFont="1" applyFill="1" applyBorder="1" applyAlignment="1">
      <alignment horizontal="left" vertical="center"/>
    </xf>
    <xf numFmtId="164" fontId="8" fillId="0" borderId="0" xfId="2" applyFont="1" applyFill="1" applyBorder="1" applyAlignment="1">
      <alignment vertical="center"/>
    </xf>
    <xf numFmtId="0" fontId="9" fillId="0" borderId="0" xfId="0" applyFont="1" applyFill="1" applyBorder="1"/>
    <xf numFmtId="0" fontId="15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 vertical="top"/>
    </xf>
    <xf numFmtId="0" fontId="2" fillId="0" borderId="20" xfId="0" applyFont="1" applyFill="1" applyBorder="1" applyAlignment="1">
      <alignment horizontal="center" vertical="center" textRotation="90"/>
    </xf>
    <xf numFmtId="0" fontId="2" fillId="0" borderId="9" xfId="0" applyFont="1" applyFill="1" applyBorder="1" applyAlignment="1">
      <alignment horizontal="center" vertical="center" textRotation="90"/>
    </xf>
    <xf numFmtId="0" fontId="2" fillId="0" borderId="65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 textRotation="90"/>
    </xf>
    <xf numFmtId="0" fontId="2" fillId="0" borderId="11" xfId="0" applyFont="1" applyFill="1" applyBorder="1" applyAlignment="1">
      <alignment horizontal="center" vertical="center" textRotation="90"/>
    </xf>
    <xf numFmtId="0" fontId="2" fillId="0" borderId="21" xfId="0" applyFont="1" applyFill="1" applyBorder="1" applyAlignment="1">
      <alignment horizontal="center" vertical="center" textRotation="90"/>
    </xf>
    <xf numFmtId="0" fontId="2" fillId="0" borderId="10" xfId="0" applyFont="1" applyFill="1" applyBorder="1" applyAlignment="1">
      <alignment horizontal="center" vertical="center" textRotation="90"/>
    </xf>
    <xf numFmtId="0" fontId="8" fillId="0" borderId="60" xfId="0" applyFont="1" applyFill="1" applyBorder="1" applyAlignment="1">
      <alignment horizontal="center" vertical="center" wrapText="1"/>
    </xf>
    <xf numFmtId="0" fontId="8" fillId="0" borderId="61" xfId="0" applyFont="1" applyFill="1" applyBorder="1" applyAlignment="1">
      <alignment horizontal="center" vertical="center"/>
    </xf>
    <xf numFmtId="0" fontId="8" fillId="0" borderId="62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 wrapText="1"/>
    </xf>
    <xf numFmtId="0" fontId="8" fillId="0" borderId="49" xfId="0" applyFont="1" applyFill="1" applyBorder="1" applyAlignment="1">
      <alignment horizontal="center" vertical="center" wrapText="1"/>
    </xf>
    <xf numFmtId="0" fontId="8" fillId="0" borderId="50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43" xfId="0" applyFont="1" applyFill="1" applyBorder="1" applyAlignment="1">
      <alignment horizontal="center" vertical="center" wrapText="1"/>
    </xf>
    <xf numFmtId="0" fontId="8" fillId="0" borderId="58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textRotation="90"/>
    </xf>
    <xf numFmtId="0" fontId="2" fillId="0" borderId="54" xfId="0" applyFont="1" applyFill="1" applyBorder="1" applyAlignment="1">
      <alignment horizontal="center" vertical="center" textRotation="90"/>
    </xf>
    <xf numFmtId="0" fontId="2" fillId="0" borderId="0" xfId="0" applyFont="1" applyFill="1" applyBorder="1" applyAlignment="1">
      <alignment horizontal="center" vertical="center" textRotation="90"/>
    </xf>
    <xf numFmtId="0" fontId="2" fillId="0" borderId="55" xfId="0" applyFont="1" applyFill="1" applyBorder="1" applyAlignment="1">
      <alignment horizontal="center" vertical="center" textRotation="90"/>
    </xf>
    <xf numFmtId="0" fontId="2" fillId="0" borderId="12" xfId="0" applyFont="1" applyFill="1" applyBorder="1" applyAlignment="1">
      <alignment horizontal="center" vertical="center" textRotation="90"/>
    </xf>
    <xf numFmtId="0" fontId="2" fillId="0" borderId="56" xfId="0" applyFont="1" applyFill="1" applyBorder="1" applyAlignment="1">
      <alignment horizontal="center" vertical="center" textRotation="90"/>
    </xf>
    <xf numFmtId="0" fontId="2" fillId="0" borderId="51" xfId="0" applyFont="1" applyFill="1" applyBorder="1" applyAlignment="1">
      <alignment horizontal="center" vertical="center" textRotation="90"/>
    </xf>
    <xf numFmtId="0" fontId="2" fillId="0" borderId="52" xfId="0" applyFont="1" applyFill="1" applyBorder="1" applyAlignment="1">
      <alignment horizontal="center" vertical="center" textRotation="90"/>
    </xf>
    <xf numFmtId="0" fontId="2" fillId="0" borderId="53" xfId="0" applyFont="1" applyFill="1" applyBorder="1" applyAlignment="1">
      <alignment horizontal="center" vertical="center" textRotation="90"/>
    </xf>
    <xf numFmtId="0" fontId="8" fillId="0" borderId="31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 textRotation="90"/>
    </xf>
    <xf numFmtId="0" fontId="2" fillId="0" borderId="50" xfId="0" applyFont="1" applyFill="1" applyBorder="1" applyAlignment="1">
      <alignment horizontal="center" vertical="center" textRotation="90"/>
    </xf>
    <xf numFmtId="0" fontId="2" fillId="0" borderId="36" xfId="0" applyFont="1" applyFill="1" applyBorder="1" applyAlignment="1">
      <alignment horizontal="center" vertical="center" textRotation="90"/>
    </xf>
    <xf numFmtId="0" fontId="8" fillId="0" borderId="57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textRotation="90"/>
    </xf>
    <xf numFmtId="0" fontId="8" fillId="0" borderId="21" xfId="0" applyFont="1" applyFill="1" applyBorder="1" applyAlignment="1">
      <alignment horizontal="center" vertical="center" textRotation="90"/>
    </xf>
    <xf numFmtId="0" fontId="8" fillId="0" borderId="7" xfId="0" applyFont="1" applyFill="1" applyBorder="1" applyAlignment="1">
      <alignment horizontal="center" vertical="center" textRotation="90"/>
    </xf>
    <xf numFmtId="0" fontId="8" fillId="0" borderId="8" xfId="0" applyFont="1" applyFill="1" applyBorder="1" applyAlignment="1">
      <alignment horizontal="center" vertical="center" textRotation="90"/>
    </xf>
    <xf numFmtId="0" fontId="8" fillId="0" borderId="9" xfId="0" applyFont="1" applyFill="1" applyBorder="1" applyAlignment="1">
      <alignment horizontal="center" vertical="center" textRotation="90"/>
    </xf>
    <xf numFmtId="0" fontId="8" fillId="0" borderId="10" xfId="0" applyFont="1" applyFill="1" applyBorder="1" applyAlignment="1">
      <alignment horizontal="center" vertical="center" textRotation="90"/>
    </xf>
    <xf numFmtId="0" fontId="8" fillId="0" borderId="49" xfId="0" applyFont="1" applyFill="1" applyBorder="1" applyAlignment="1">
      <alignment horizontal="center" vertical="center" textRotation="90"/>
    </xf>
    <xf numFmtId="0" fontId="8" fillId="0" borderId="50" xfId="0" applyFont="1" applyFill="1" applyBorder="1" applyAlignment="1">
      <alignment horizontal="center" vertical="center" textRotation="90"/>
    </xf>
    <xf numFmtId="0" fontId="8" fillId="0" borderId="0" xfId="0" applyFont="1" applyFill="1" applyBorder="1" applyAlignment="1">
      <alignment horizontal="center" vertical="center" textRotation="90"/>
    </xf>
    <xf numFmtId="0" fontId="8" fillId="0" borderId="43" xfId="0" applyFont="1" applyFill="1" applyBorder="1" applyAlignment="1">
      <alignment horizontal="center" vertical="center" textRotation="90"/>
    </xf>
    <xf numFmtId="0" fontId="8" fillId="0" borderId="12" xfId="0" applyFont="1" applyFill="1" applyBorder="1" applyAlignment="1">
      <alignment horizontal="center" vertical="center" textRotation="90"/>
    </xf>
    <xf numFmtId="0" fontId="8" fillId="0" borderId="36" xfId="0" applyFont="1" applyFill="1" applyBorder="1" applyAlignment="1">
      <alignment horizontal="center" vertical="center" textRotation="90"/>
    </xf>
    <xf numFmtId="0" fontId="2" fillId="0" borderId="42" xfId="0" applyFont="1" applyFill="1" applyBorder="1" applyAlignment="1">
      <alignment horizontal="center" vertical="center" textRotation="90"/>
    </xf>
    <xf numFmtId="0" fontId="2" fillId="0" borderId="31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/>
    </xf>
    <xf numFmtId="0" fontId="17" fillId="0" borderId="3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8" fillId="0" borderId="45" xfId="0" applyFont="1" applyFill="1" applyBorder="1" applyAlignment="1">
      <alignment horizontal="left" vertical="center" wrapText="1"/>
    </xf>
    <xf numFmtId="0" fontId="8" fillId="0" borderId="65" xfId="0" applyFont="1" applyFill="1" applyBorder="1" applyAlignment="1">
      <alignment horizontal="left" vertical="center" wrapText="1"/>
    </xf>
    <xf numFmtId="0" fontId="8" fillId="0" borderId="21" xfId="0" applyFont="1" applyFill="1" applyBorder="1" applyAlignment="1">
      <alignment horizontal="left" vertical="center" wrapText="1"/>
    </xf>
    <xf numFmtId="0" fontId="8" fillId="0" borderId="27" xfId="0" applyFont="1" applyFill="1" applyBorder="1" applyAlignment="1">
      <alignment horizontal="left" vertical="center" wrapText="1"/>
    </xf>
    <xf numFmtId="0" fontId="8" fillId="0" borderId="27" xfId="0" applyFont="1" applyFill="1" applyBorder="1" applyAlignment="1">
      <alignment horizontal="left" vertical="center"/>
    </xf>
    <xf numFmtId="0" fontId="8" fillId="0" borderId="30" xfId="0" applyFont="1" applyFill="1" applyBorder="1" applyAlignment="1">
      <alignment horizontal="left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left" vertical="center" wrapText="1"/>
    </xf>
    <xf numFmtId="0" fontId="8" fillId="0" borderId="23" xfId="0" applyFont="1" applyFill="1" applyBorder="1" applyAlignment="1">
      <alignment horizontal="left" vertical="center" wrapText="1"/>
    </xf>
    <xf numFmtId="0" fontId="2" fillId="0" borderId="34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49" fontId="2" fillId="0" borderId="69" xfId="0" applyNumberFormat="1" applyFont="1" applyFill="1" applyBorder="1" applyAlignment="1">
      <alignment horizontal="left" vertical="top"/>
    </xf>
    <xf numFmtId="49" fontId="2" fillId="0" borderId="63" xfId="0" applyNumberFormat="1" applyFont="1" applyFill="1" applyBorder="1" applyAlignment="1">
      <alignment horizontal="left" vertical="top"/>
    </xf>
    <xf numFmtId="0" fontId="2" fillId="0" borderId="14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left" vertical="center" wrapText="1"/>
    </xf>
    <xf numFmtId="0" fontId="8" fillId="0" borderId="28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17" fillId="0" borderId="3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49" fontId="2" fillId="0" borderId="62" xfId="0" applyNumberFormat="1" applyFont="1" applyFill="1" applyBorder="1" applyAlignment="1">
      <alignment horizontal="left" vertical="top"/>
    </xf>
    <xf numFmtId="0" fontId="2" fillId="0" borderId="58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left" vertical="center" wrapText="1"/>
    </xf>
    <xf numFmtId="0" fontId="5" fillId="0" borderId="25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wrapText="1"/>
    </xf>
    <xf numFmtId="0" fontId="2" fillId="0" borderId="37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/>
    </xf>
    <xf numFmtId="0" fontId="3" fillId="0" borderId="24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25" xfId="0" applyFont="1" applyFill="1" applyBorder="1" applyAlignment="1">
      <alignment horizontal="left" vertical="center" wrapText="1"/>
    </xf>
    <xf numFmtId="0" fontId="8" fillId="0" borderId="26" xfId="0" applyFont="1" applyFill="1" applyBorder="1" applyAlignment="1">
      <alignment horizontal="left" vertical="center" wrapText="1"/>
    </xf>
    <xf numFmtId="0" fontId="2" fillId="0" borderId="44" xfId="0" applyFont="1" applyFill="1" applyBorder="1" applyAlignment="1">
      <alignment horizontal="left" vertical="center" wrapText="1"/>
    </xf>
    <xf numFmtId="0" fontId="2" fillId="0" borderId="32" xfId="0" applyFont="1" applyFill="1" applyBorder="1" applyAlignment="1">
      <alignment horizontal="left" vertical="center" wrapText="1"/>
    </xf>
    <xf numFmtId="0" fontId="2" fillId="0" borderId="33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61" xfId="0" applyNumberFormat="1" applyFont="1" applyFill="1" applyBorder="1" applyAlignment="1">
      <alignment horizontal="left" vertical="top"/>
    </xf>
    <xf numFmtId="0" fontId="8" fillId="0" borderId="3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vertical="center" wrapText="1"/>
    </xf>
    <xf numFmtId="0" fontId="8" fillId="0" borderId="27" xfId="0" applyFont="1" applyFill="1" applyBorder="1" applyAlignment="1">
      <alignment vertical="center" wrapText="1"/>
    </xf>
    <xf numFmtId="0" fontId="8" fillId="0" borderId="30" xfId="0" applyFont="1" applyFill="1" applyBorder="1" applyAlignment="1">
      <alignment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9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left" vertical="center" wrapText="1"/>
    </xf>
    <xf numFmtId="0" fontId="2" fillId="0" borderId="30" xfId="0" applyFont="1" applyFill="1" applyBorder="1" applyAlignment="1">
      <alignment horizontal="left" vertical="center" wrapText="1"/>
    </xf>
    <xf numFmtId="16" fontId="2" fillId="0" borderId="48" xfId="0" applyNumberFormat="1" applyFont="1" applyFill="1" applyBorder="1" applyAlignment="1">
      <alignment horizontal="center" vertical="center" wrapText="1"/>
    </xf>
    <xf numFmtId="16" fontId="2" fillId="0" borderId="33" xfId="0" applyNumberFormat="1" applyFont="1" applyFill="1" applyBorder="1" applyAlignment="1">
      <alignment horizontal="center" vertical="center" wrapText="1"/>
    </xf>
    <xf numFmtId="0" fontId="8" fillId="0" borderId="48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left" vertical="center"/>
    </xf>
    <xf numFmtId="0" fontId="8" fillId="0" borderId="44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/>
    </xf>
    <xf numFmtId="1" fontId="2" fillId="0" borderId="24" xfId="0" applyNumberFormat="1" applyFont="1" applyFill="1" applyBorder="1" applyAlignment="1">
      <alignment horizontal="center" vertical="center"/>
    </xf>
    <xf numFmtId="1" fontId="2" fillId="0" borderId="23" xfId="0" applyNumberFormat="1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left" vertical="center" wrapText="1"/>
    </xf>
    <xf numFmtId="0" fontId="2" fillId="0" borderId="65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49" fontId="2" fillId="0" borderId="57" xfId="0" applyNumberFormat="1" applyFont="1" applyFill="1" applyBorder="1" applyAlignment="1">
      <alignment horizontal="center" vertical="center" wrapText="1"/>
    </xf>
    <xf numFmtId="49" fontId="2" fillId="0" borderId="49" xfId="0" applyNumberFormat="1" applyFont="1" applyFill="1" applyBorder="1" applyAlignment="1">
      <alignment horizontal="center" vertical="center" wrapText="1"/>
    </xf>
    <xf numFmtId="49" fontId="2" fillId="0" borderId="50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49" fontId="2" fillId="0" borderId="40" xfId="0" applyNumberFormat="1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>
      <alignment horizontal="center" vertical="center" wrapText="1"/>
    </xf>
    <xf numFmtId="1" fontId="2" fillId="0" borderId="46" xfId="0" applyNumberFormat="1" applyFont="1" applyFill="1" applyBorder="1" applyAlignment="1">
      <alignment horizontal="center" vertical="center"/>
    </xf>
    <xf numFmtId="1" fontId="2" fillId="0" borderId="13" xfId="0" applyNumberFormat="1" applyFont="1" applyFill="1" applyBorder="1" applyAlignment="1">
      <alignment horizontal="center" vertical="center"/>
    </xf>
    <xf numFmtId="1" fontId="2" fillId="0" borderId="35" xfId="0" applyNumberFormat="1" applyFont="1" applyFill="1" applyBorder="1" applyAlignment="1">
      <alignment horizontal="center" vertical="center"/>
    </xf>
    <xf numFmtId="1" fontId="2" fillId="0" borderId="53" xfId="0" applyNumberFormat="1" applyFont="1" applyFill="1" applyBorder="1" applyAlignment="1">
      <alignment horizontal="center" vertical="center"/>
    </xf>
    <xf numFmtId="1" fontId="2" fillId="0" borderId="12" xfId="0" applyNumberFormat="1" applyFont="1" applyFill="1" applyBorder="1" applyAlignment="1">
      <alignment horizontal="center" vertical="center"/>
    </xf>
    <xf numFmtId="1" fontId="2" fillId="0" borderId="36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 wrapText="1"/>
    </xf>
    <xf numFmtId="49" fontId="2" fillId="0" borderId="25" xfId="0" applyNumberFormat="1" applyFont="1" applyFill="1" applyBorder="1" applyAlignment="1">
      <alignment horizontal="center" vertical="center" wrapText="1"/>
    </xf>
    <xf numFmtId="49" fontId="2" fillId="0" borderId="26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49" fontId="2" fillId="0" borderId="44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49" fontId="2" fillId="0" borderId="58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49" fontId="2" fillId="0" borderId="3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49" fontId="2" fillId="0" borderId="42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43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36" xfId="0" applyFont="1" applyFill="1" applyBorder="1" applyAlignment="1">
      <alignment horizontal="left" vertical="center" wrapText="1"/>
    </xf>
    <xf numFmtId="49" fontId="2" fillId="0" borderId="37" xfId="0" applyNumberFormat="1" applyFont="1" applyFill="1" applyBorder="1" applyAlignment="1">
      <alignment horizontal="center" vertical="center" wrapText="1"/>
    </xf>
    <xf numFmtId="49" fontId="2" fillId="0" borderId="38" xfId="0" applyNumberFormat="1" applyFont="1" applyFill="1" applyBorder="1" applyAlignment="1">
      <alignment horizontal="center" vertical="center" wrapText="1"/>
    </xf>
    <xf numFmtId="49" fontId="2" fillId="0" borderId="41" xfId="0" applyNumberFormat="1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 wrapText="1"/>
    </xf>
    <xf numFmtId="0" fontId="5" fillId="0" borderId="25" xfId="0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left"/>
    </xf>
    <xf numFmtId="0" fontId="7" fillId="0" borderId="24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14" fontId="12" fillId="0" borderId="0" xfId="0" applyNumberFormat="1" applyFont="1" applyFill="1" applyBorder="1" applyAlignment="1">
      <alignment horizontal="left"/>
    </xf>
  </cellXfs>
  <cellStyles count="3">
    <cellStyle name="мой стиль" xfId="1"/>
    <cellStyle name="Обычный" xfId="0" builtinId="0"/>
    <cellStyle name="Финансовый" xfId="2" builtinId="3"/>
  </cellStyles>
  <dxfs count="0"/>
  <tableStyles count="0" defaultTableStyle="TableStyleMedium9" defaultPivotStyle="PivotStyleLight16"/>
  <colors>
    <mruColors>
      <color rgb="FF0000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535"/>
  <sheetViews>
    <sheetView showZeros="0" tabSelected="1" view="pageBreakPreview" zoomScale="30" zoomScaleNormal="40" zoomScaleSheetLayoutView="30" zoomScalePageLayoutView="50" workbookViewId="0">
      <selection activeCell="E178" sqref="E178:BE178"/>
    </sheetView>
  </sheetViews>
  <sheetFormatPr defaultColWidth="0" defaultRowHeight="30.6" x14ac:dyDescent="0.55000000000000004"/>
  <cols>
    <col min="1" max="1" width="12.88671875" style="1" customWidth="1"/>
    <col min="2" max="15" width="7.5546875" style="1" customWidth="1"/>
    <col min="16" max="17" width="7.109375" style="1" customWidth="1"/>
    <col min="18" max="19" width="7.109375" style="116" customWidth="1"/>
    <col min="20" max="31" width="7.109375" style="1" customWidth="1"/>
    <col min="32" max="32" width="10.6640625" style="1" customWidth="1"/>
    <col min="33" max="33" width="9.33203125" style="1" customWidth="1"/>
    <col min="34" max="34" width="8.6640625" style="1" customWidth="1"/>
    <col min="35" max="35" width="10.6640625" style="1" customWidth="1"/>
    <col min="36" max="36" width="9.33203125" style="1" customWidth="1"/>
    <col min="37" max="37" width="8.6640625" style="1" customWidth="1"/>
    <col min="38" max="38" width="10.6640625" style="1" customWidth="1"/>
    <col min="39" max="39" width="9.33203125" style="1" customWidth="1"/>
    <col min="40" max="40" width="8.6640625" style="1" customWidth="1"/>
    <col min="41" max="41" width="10.6640625" style="1" customWidth="1"/>
    <col min="42" max="42" width="9.33203125" style="1" customWidth="1"/>
    <col min="43" max="43" width="8.6640625" style="1" customWidth="1"/>
    <col min="44" max="44" width="10.6640625" style="1" customWidth="1"/>
    <col min="45" max="45" width="9.33203125" style="1" customWidth="1"/>
    <col min="46" max="46" width="8.6640625" style="1" customWidth="1"/>
    <col min="47" max="47" width="10.6640625" style="1" customWidth="1"/>
    <col min="48" max="48" width="9.33203125" style="1" customWidth="1"/>
    <col min="49" max="49" width="8.6640625" style="1" customWidth="1"/>
    <col min="50" max="50" width="10.6640625" style="1" customWidth="1"/>
    <col min="51" max="51" width="9.33203125" style="1" customWidth="1"/>
    <col min="52" max="52" width="8.6640625" style="1" customWidth="1"/>
    <col min="53" max="53" width="6.6640625" style="1" customWidth="1"/>
    <col min="54" max="54" width="8.6640625" style="1" customWidth="1"/>
    <col min="55" max="57" width="6.6640625" style="1" customWidth="1"/>
    <col min="58" max="60" width="6.6640625" style="113" customWidth="1"/>
    <col min="61" max="61" width="8.6640625" style="113" customWidth="1"/>
    <col min="62" max="62" width="12.88671875" style="175" customWidth="1"/>
    <col min="63" max="63" width="12.88671875" style="192" customWidth="1"/>
    <col min="64" max="65" width="12.88671875" style="73" customWidth="1"/>
    <col min="66" max="66" width="12.88671875" style="17" customWidth="1"/>
    <col min="67" max="67" width="12.88671875" style="1" customWidth="1"/>
    <col min="68" max="70" width="12.88671875" style="17" customWidth="1"/>
    <col min="71" max="72" width="12.88671875" style="1" customWidth="1"/>
    <col min="73" max="456" width="7.5546875" style="1" customWidth="1"/>
    <col min="457" max="16384" width="0" style="1" hidden="1"/>
  </cols>
  <sheetData>
    <row r="1" spans="1:70" s="16" customFormat="1" ht="36.75" customHeight="1" x14ac:dyDescent="0.6">
      <c r="R1" s="128"/>
      <c r="S1" s="128"/>
      <c r="BF1" s="134"/>
      <c r="BG1" s="134"/>
      <c r="BH1" s="134"/>
      <c r="BI1" s="134"/>
      <c r="BJ1" s="173"/>
      <c r="BK1" s="191"/>
      <c r="BL1" s="92"/>
      <c r="BM1" s="92"/>
      <c r="BN1" s="75"/>
      <c r="BP1" s="75"/>
      <c r="BQ1" s="75"/>
      <c r="BR1" s="75"/>
    </row>
    <row r="2" spans="1:70" s="16" customFormat="1" ht="36.75" customHeight="1" x14ac:dyDescent="0.6">
      <c r="B2" s="16" t="s">
        <v>459</v>
      </c>
      <c r="R2" s="128"/>
      <c r="S2" s="128"/>
      <c r="X2" s="76" t="s">
        <v>159</v>
      </c>
      <c r="BC2" s="207"/>
      <c r="BD2" s="207"/>
      <c r="BE2" s="207"/>
      <c r="BF2" s="207"/>
      <c r="BG2" s="207"/>
      <c r="BH2" s="207"/>
      <c r="BI2" s="207"/>
      <c r="BJ2" s="174"/>
      <c r="BK2" s="191"/>
      <c r="BL2" s="92"/>
      <c r="BM2" s="92"/>
      <c r="BN2" s="75"/>
      <c r="BP2" s="75"/>
      <c r="BQ2" s="75"/>
      <c r="BR2" s="75"/>
    </row>
    <row r="3" spans="1:70" s="16" customFormat="1" ht="36.75" customHeight="1" x14ac:dyDescent="0.6">
      <c r="B3" s="16" t="s">
        <v>460</v>
      </c>
      <c r="R3" s="128"/>
      <c r="S3" s="128"/>
      <c r="BF3" s="134"/>
      <c r="BG3" s="134"/>
      <c r="BH3" s="134"/>
      <c r="BI3" s="134"/>
      <c r="BJ3" s="173"/>
      <c r="BK3" s="191"/>
      <c r="BL3" s="92"/>
      <c r="BM3" s="92"/>
      <c r="BN3" s="75"/>
      <c r="BP3" s="75"/>
      <c r="BQ3" s="75"/>
      <c r="BR3" s="75"/>
    </row>
    <row r="4" spans="1:70" s="16" customFormat="1" ht="36.75" customHeight="1" x14ac:dyDescent="0.6">
      <c r="B4" s="16" t="s">
        <v>96</v>
      </c>
      <c r="R4" s="128"/>
      <c r="S4" s="128"/>
      <c r="AC4" s="10" t="s">
        <v>157</v>
      </c>
      <c r="BF4" s="134"/>
      <c r="BG4" s="134"/>
      <c r="BH4" s="134"/>
      <c r="BI4" s="134"/>
      <c r="BJ4" s="173"/>
      <c r="BK4" s="191"/>
      <c r="BL4" s="92"/>
      <c r="BM4" s="92"/>
      <c r="BN4" s="75"/>
      <c r="BP4" s="75"/>
      <c r="BQ4" s="75"/>
      <c r="BR4" s="75"/>
    </row>
    <row r="5" spans="1:70" s="16" customFormat="1" ht="36.75" customHeight="1" x14ac:dyDescent="0.6">
      <c r="B5" s="16" t="s">
        <v>97</v>
      </c>
      <c r="R5" s="128"/>
      <c r="S5" s="128"/>
      <c r="T5" s="76"/>
      <c r="U5" s="76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16" t="s">
        <v>193</v>
      </c>
      <c r="AZ5" s="134"/>
      <c r="BJ5" s="8"/>
      <c r="BK5" s="191"/>
      <c r="BL5" s="92"/>
      <c r="BM5" s="92"/>
      <c r="BN5" s="75"/>
      <c r="BP5" s="75"/>
      <c r="BQ5" s="75"/>
      <c r="BR5" s="75"/>
    </row>
    <row r="6" spans="1:70" s="16" customFormat="1" ht="36.75" customHeight="1" x14ac:dyDescent="0.6">
      <c r="B6" s="75" t="s">
        <v>461</v>
      </c>
      <c r="C6" s="75"/>
      <c r="D6" s="75"/>
      <c r="E6" s="75"/>
      <c r="F6" s="75"/>
      <c r="G6" s="75"/>
      <c r="Q6" s="77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BH6" s="134"/>
      <c r="BI6" s="134"/>
      <c r="BJ6" s="173"/>
      <c r="BK6" s="191"/>
      <c r="BL6" s="92"/>
      <c r="BM6" s="92"/>
      <c r="BN6" s="75"/>
      <c r="BP6" s="75"/>
      <c r="BQ6" s="75"/>
      <c r="BR6" s="75"/>
    </row>
    <row r="7" spans="1:70" s="16" customFormat="1" ht="36.75" customHeight="1" x14ac:dyDescent="0.6">
      <c r="B7" s="9"/>
      <c r="C7" s="77"/>
      <c r="D7" s="77"/>
      <c r="E7" s="77"/>
      <c r="F7" s="77"/>
      <c r="G7" s="77"/>
      <c r="H7" s="77"/>
      <c r="R7" s="208" t="s">
        <v>168</v>
      </c>
      <c r="S7" s="208"/>
      <c r="T7" s="208"/>
      <c r="U7" s="208"/>
      <c r="V7" s="208"/>
      <c r="W7" s="208"/>
      <c r="X7" s="208"/>
      <c r="Y7" s="208"/>
      <c r="Z7" s="209" t="s">
        <v>332</v>
      </c>
      <c r="AA7" s="209"/>
      <c r="AB7" s="209"/>
      <c r="AC7" s="209"/>
      <c r="AD7" s="209"/>
      <c r="AE7" s="209"/>
      <c r="AF7" s="209"/>
      <c r="AG7" s="209"/>
      <c r="AH7" s="209"/>
      <c r="AI7" s="209"/>
      <c r="AJ7" s="209"/>
      <c r="AK7" s="209"/>
      <c r="AL7" s="209"/>
      <c r="AM7" s="209"/>
      <c r="AN7" s="209"/>
      <c r="AO7" s="209"/>
      <c r="AP7" s="209"/>
      <c r="AQ7" s="209"/>
      <c r="AR7" s="209"/>
      <c r="AS7" s="209"/>
      <c r="AT7" s="209"/>
      <c r="AU7" s="129"/>
      <c r="AV7" s="129"/>
      <c r="AX7" s="16" t="s">
        <v>276</v>
      </c>
      <c r="AZ7" s="77"/>
      <c r="BA7" s="77"/>
      <c r="BB7" s="77"/>
      <c r="BC7" s="77"/>
      <c r="BD7" s="77"/>
      <c r="BE7" s="77"/>
      <c r="BF7" s="77"/>
      <c r="BG7" s="134"/>
      <c r="BH7" s="134"/>
      <c r="BI7" s="134"/>
      <c r="BJ7" s="173"/>
      <c r="BK7" s="193"/>
      <c r="BL7" s="86"/>
      <c r="BM7" s="92"/>
      <c r="BN7" s="75"/>
      <c r="BP7" s="75"/>
      <c r="BQ7" s="75"/>
      <c r="BR7" s="75"/>
    </row>
    <row r="8" spans="1:70" s="16" customFormat="1" ht="36.75" customHeight="1" x14ac:dyDescent="0.6">
      <c r="B8" s="471">
        <v>44294</v>
      </c>
      <c r="C8" s="340"/>
      <c r="D8" s="340"/>
      <c r="E8" s="340"/>
      <c r="F8" s="340"/>
      <c r="G8" s="340"/>
      <c r="H8" s="75"/>
      <c r="Q8" s="2"/>
      <c r="R8" s="79"/>
      <c r="S8" s="79"/>
      <c r="T8" s="79"/>
      <c r="X8" s="78"/>
      <c r="Y8" s="78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209"/>
      <c r="AU8" s="129"/>
      <c r="AV8" s="129"/>
      <c r="AW8" s="77"/>
      <c r="AX8" s="77"/>
      <c r="AZ8" s="77"/>
      <c r="BA8" s="77"/>
      <c r="BB8" s="77"/>
      <c r="BC8" s="77"/>
      <c r="BD8" s="77"/>
      <c r="BE8" s="77"/>
      <c r="BF8" s="77"/>
      <c r="BG8" s="134"/>
      <c r="BH8" s="134"/>
      <c r="BI8" s="134"/>
      <c r="BJ8" s="173"/>
      <c r="BK8" s="193"/>
      <c r="BL8" s="86"/>
      <c r="BM8" s="92"/>
      <c r="BN8" s="75"/>
      <c r="BP8" s="75"/>
      <c r="BQ8" s="75"/>
      <c r="BR8" s="75"/>
    </row>
    <row r="9" spans="1:70" s="16" customFormat="1" ht="36.75" customHeight="1" x14ac:dyDescent="0.6">
      <c r="B9" s="16" t="s">
        <v>223</v>
      </c>
      <c r="Q9" s="134"/>
      <c r="R9" s="128"/>
      <c r="S9" s="128"/>
      <c r="Y9" s="80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BF9" s="134"/>
      <c r="BG9" s="134"/>
      <c r="BH9" s="134"/>
      <c r="BI9" s="134"/>
      <c r="BJ9" s="173"/>
      <c r="BK9" s="191"/>
      <c r="BL9" s="92"/>
      <c r="BM9" s="92"/>
      <c r="BN9" s="75"/>
      <c r="BP9" s="75"/>
      <c r="BQ9" s="75"/>
      <c r="BR9" s="75"/>
    </row>
    <row r="10" spans="1:70" s="16" customFormat="1" ht="36.75" customHeight="1" x14ac:dyDescent="0.6">
      <c r="R10" s="128"/>
      <c r="S10" s="128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16" t="s">
        <v>158</v>
      </c>
      <c r="BJ10" s="8"/>
      <c r="BK10" s="191"/>
      <c r="BL10" s="92"/>
      <c r="BM10" s="92"/>
      <c r="BN10" s="75"/>
      <c r="BP10" s="75"/>
      <c r="BQ10" s="75"/>
      <c r="BR10" s="75"/>
    </row>
    <row r="11" spans="1:70" s="16" customFormat="1" ht="36.75" customHeight="1" x14ac:dyDescent="0.6">
      <c r="B11" s="16" t="s">
        <v>462</v>
      </c>
      <c r="R11" s="128"/>
      <c r="S11" s="128"/>
      <c r="BF11" s="134"/>
      <c r="BG11" s="134"/>
      <c r="BH11" s="134"/>
      <c r="BI11" s="134"/>
      <c r="BJ11" s="173"/>
      <c r="BK11" s="191"/>
      <c r="BL11" s="92"/>
      <c r="BM11" s="92"/>
      <c r="BN11" s="75"/>
      <c r="BP11" s="75"/>
      <c r="BQ11" s="75"/>
      <c r="BR11" s="75"/>
    </row>
    <row r="12" spans="1:70" ht="31.35" customHeight="1" x14ac:dyDescent="0.55000000000000004"/>
    <row r="13" spans="1:70" ht="31.35" customHeight="1" x14ac:dyDescent="0.55000000000000004">
      <c r="B13" s="13" t="s">
        <v>137</v>
      </c>
      <c r="AM13" s="14"/>
      <c r="AO13" s="14" t="s">
        <v>6</v>
      </c>
    </row>
    <row r="14" spans="1:70" ht="31.35" customHeight="1" thickBot="1" x14ac:dyDescent="0.6"/>
    <row r="15" spans="1:70" ht="31.35" customHeight="1" x14ac:dyDescent="0.55000000000000004">
      <c r="A15" s="210" t="s">
        <v>79</v>
      </c>
      <c r="B15" s="212" t="s">
        <v>91</v>
      </c>
      <c r="C15" s="212"/>
      <c r="D15" s="212"/>
      <c r="E15" s="212"/>
      <c r="F15" s="213" t="s">
        <v>384</v>
      </c>
      <c r="G15" s="212" t="s">
        <v>90</v>
      </c>
      <c r="H15" s="212"/>
      <c r="I15" s="212"/>
      <c r="J15" s="213" t="s">
        <v>385</v>
      </c>
      <c r="K15" s="212" t="s">
        <v>89</v>
      </c>
      <c r="L15" s="212"/>
      <c r="M15" s="212"/>
      <c r="N15" s="212"/>
      <c r="O15" s="212" t="s">
        <v>88</v>
      </c>
      <c r="P15" s="212"/>
      <c r="Q15" s="212"/>
      <c r="R15" s="212"/>
      <c r="S15" s="213" t="s">
        <v>386</v>
      </c>
      <c r="T15" s="212" t="s">
        <v>87</v>
      </c>
      <c r="U15" s="212"/>
      <c r="V15" s="212"/>
      <c r="W15" s="213" t="s">
        <v>387</v>
      </c>
      <c r="X15" s="212" t="s">
        <v>86</v>
      </c>
      <c r="Y15" s="212"/>
      <c r="Z15" s="212"/>
      <c r="AA15" s="213" t="s">
        <v>388</v>
      </c>
      <c r="AB15" s="212" t="s">
        <v>85</v>
      </c>
      <c r="AC15" s="212"/>
      <c r="AD15" s="212"/>
      <c r="AE15" s="212"/>
      <c r="AF15" s="213" t="s">
        <v>389</v>
      </c>
      <c r="AG15" s="212" t="s">
        <v>84</v>
      </c>
      <c r="AH15" s="212"/>
      <c r="AI15" s="212"/>
      <c r="AJ15" s="213" t="s">
        <v>390</v>
      </c>
      <c r="AK15" s="212" t="s">
        <v>83</v>
      </c>
      <c r="AL15" s="212"/>
      <c r="AM15" s="212"/>
      <c r="AN15" s="212"/>
      <c r="AO15" s="212" t="s">
        <v>82</v>
      </c>
      <c r="AP15" s="212"/>
      <c r="AQ15" s="212"/>
      <c r="AR15" s="212"/>
      <c r="AS15" s="213" t="s">
        <v>391</v>
      </c>
      <c r="AT15" s="212" t="s">
        <v>81</v>
      </c>
      <c r="AU15" s="212"/>
      <c r="AV15" s="212"/>
      <c r="AW15" s="213" t="s">
        <v>392</v>
      </c>
      <c r="AX15" s="212" t="s">
        <v>80</v>
      </c>
      <c r="AY15" s="212"/>
      <c r="AZ15" s="212"/>
      <c r="BA15" s="243"/>
      <c r="BB15" s="210" t="s">
        <v>33</v>
      </c>
      <c r="BC15" s="215" t="s">
        <v>28</v>
      </c>
      <c r="BD15" s="215" t="s">
        <v>29</v>
      </c>
      <c r="BE15" s="215" t="s">
        <v>76</v>
      </c>
      <c r="BF15" s="215" t="s">
        <v>75</v>
      </c>
      <c r="BG15" s="215" t="s">
        <v>77</v>
      </c>
      <c r="BH15" s="215" t="s">
        <v>78</v>
      </c>
      <c r="BI15" s="217" t="s">
        <v>5</v>
      </c>
      <c r="BJ15" s="176"/>
    </row>
    <row r="16" spans="1:70" ht="311.85000000000002" customHeight="1" thickBot="1" x14ac:dyDescent="0.6">
      <c r="A16" s="211"/>
      <c r="B16" s="143" t="s">
        <v>92</v>
      </c>
      <c r="C16" s="143" t="s">
        <v>39</v>
      </c>
      <c r="D16" s="143" t="s">
        <v>40</v>
      </c>
      <c r="E16" s="143" t="s">
        <v>41</v>
      </c>
      <c r="F16" s="214"/>
      <c r="G16" s="143" t="s">
        <v>42</v>
      </c>
      <c r="H16" s="143" t="s">
        <v>43</v>
      </c>
      <c r="I16" s="143" t="s">
        <v>44</v>
      </c>
      <c r="J16" s="214"/>
      <c r="K16" s="143" t="s">
        <v>45</v>
      </c>
      <c r="L16" s="143" t="s">
        <v>46</v>
      </c>
      <c r="M16" s="143" t="s">
        <v>47</v>
      </c>
      <c r="N16" s="143" t="s">
        <v>48</v>
      </c>
      <c r="O16" s="143" t="s">
        <v>38</v>
      </c>
      <c r="P16" s="143" t="s">
        <v>39</v>
      </c>
      <c r="Q16" s="143" t="s">
        <v>40</v>
      </c>
      <c r="R16" s="143" t="s">
        <v>41</v>
      </c>
      <c r="S16" s="214"/>
      <c r="T16" s="143" t="s">
        <v>49</v>
      </c>
      <c r="U16" s="143" t="s">
        <v>50</v>
      </c>
      <c r="V16" s="143" t="s">
        <v>51</v>
      </c>
      <c r="W16" s="214"/>
      <c r="X16" s="143" t="s">
        <v>52</v>
      </c>
      <c r="Y16" s="143" t="s">
        <v>53</v>
      </c>
      <c r="Z16" s="143" t="s">
        <v>54</v>
      </c>
      <c r="AA16" s="214"/>
      <c r="AB16" s="143" t="s">
        <v>52</v>
      </c>
      <c r="AC16" s="143" t="s">
        <v>53</v>
      </c>
      <c r="AD16" s="143" t="s">
        <v>54</v>
      </c>
      <c r="AE16" s="143" t="s">
        <v>55</v>
      </c>
      <c r="AF16" s="214"/>
      <c r="AG16" s="143" t="s">
        <v>42</v>
      </c>
      <c r="AH16" s="143" t="s">
        <v>43</v>
      </c>
      <c r="AI16" s="143" t="s">
        <v>44</v>
      </c>
      <c r="AJ16" s="214"/>
      <c r="AK16" s="143" t="s">
        <v>56</v>
      </c>
      <c r="AL16" s="143" t="s">
        <v>57</v>
      </c>
      <c r="AM16" s="143" t="s">
        <v>58</v>
      </c>
      <c r="AN16" s="143" t="s">
        <v>59</v>
      </c>
      <c r="AO16" s="143" t="s">
        <v>38</v>
      </c>
      <c r="AP16" s="143" t="s">
        <v>39</v>
      </c>
      <c r="AQ16" s="143" t="s">
        <v>40</v>
      </c>
      <c r="AR16" s="143" t="s">
        <v>41</v>
      </c>
      <c r="AS16" s="214"/>
      <c r="AT16" s="143" t="s">
        <v>42</v>
      </c>
      <c r="AU16" s="143" t="s">
        <v>43</v>
      </c>
      <c r="AV16" s="143" t="s">
        <v>44</v>
      </c>
      <c r="AW16" s="214"/>
      <c r="AX16" s="143" t="s">
        <v>45</v>
      </c>
      <c r="AY16" s="143" t="s">
        <v>46</v>
      </c>
      <c r="AZ16" s="143" t="s">
        <v>47</v>
      </c>
      <c r="BA16" s="19" t="s">
        <v>60</v>
      </c>
      <c r="BB16" s="211"/>
      <c r="BC16" s="216"/>
      <c r="BD16" s="216"/>
      <c r="BE16" s="216"/>
      <c r="BF16" s="216"/>
      <c r="BG16" s="216"/>
      <c r="BH16" s="216"/>
      <c r="BI16" s="218"/>
      <c r="BJ16" s="176"/>
    </row>
    <row r="17" spans="1:70" ht="31.35" customHeight="1" x14ac:dyDescent="0.55000000000000004">
      <c r="A17" s="20" t="s">
        <v>25</v>
      </c>
      <c r="B17" s="21"/>
      <c r="C17" s="21"/>
      <c r="D17" s="21"/>
      <c r="E17" s="21"/>
      <c r="F17" s="21"/>
      <c r="G17" s="21"/>
      <c r="H17" s="21"/>
      <c r="I17" s="21"/>
      <c r="J17" s="22">
        <v>17</v>
      </c>
      <c r="K17" s="21"/>
      <c r="L17" s="21"/>
      <c r="M17" s="21"/>
      <c r="N17" s="21"/>
      <c r="O17" s="147"/>
      <c r="P17" s="147"/>
      <c r="Q17" s="147"/>
      <c r="R17" s="147"/>
      <c r="S17" s="23" t="s">
        <v>0</v>
      </c>
      <c r="T17" s="23" t="s">
        <v>0</v>
      </c>
      <c r="U17" s="23" t="s">
        <v>0</v>
      </c>
      <c r="V17" s="24" t="s">
        <v>0</v>
      </c>
      <c r="W17" s="25" t="s">
        <v>62</v>
      </c>
      <c r="X17" s="25" t="s">
        <v>62</v>
      </c>
      <c r="Y17" s="147"/>
      <c r="Z17" s="147"/>
      <c r="AA17" s="147"/>
      <c r="AB17" s="147"/>
      <c r="AC17" s="147"/>
      <c r="AD17" s="147">
        <v>16</v>
      </c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23" t="s">
        <v>0</v>
      </c>
      <c r="AP17" s="23" t="s">
        <v>0</v>
      </c>
      <c r="AQ17" s="23" t="s">
        <v>0</v>
      </c>
      <c r="AR17" s="147" t="s">
        <v>1</v>
      </c>
      <c r="AS17" s="147" t="s">
        <v>1</v>
      </c>
      <c r="AT17" s="25" t="s">
        <v>62</v>
      </c>
      <c r="AU17" s="25" t="s">
        <v>62</v>
      </c>
      <c r="AV17" s="25" t="s">
        <v>62</v>
      </c>
      <c r="AW17" s="25" t="s">
        <v>62</v>
      </c>
      <c r="AX17" s="25" t="s">
        <v>62</v>
      </c>
      <c r="AY17" s="25" t="s">
        <v>62</v>
      </c>
      <c r="AZ17" s="25" t="s">
        <v>62</v>
      </c>
      <c r="BA17" s="26" t="s">
        <v>62</v>
      </c>
      <c r="BB17" s="27">
        <f>SUM(J17,AD17)</f>
        <v>33</v>
      </c>
      <c r="BC17" s="147">
        <v>7</v>
      </c>
      <c r="BD17" s="147">
        <v>2</v>
      </c>
      <c r="BE17" s="147"/>
      <c r="BF17" s="147"/>
      <c r="BG17" s="147"/>
      <c r="BH17" s="147">
        <v>10</v>
      </c>
      <c r="BI17" s="148">
        <f>SUM(BB17:BH17)</f>
        <v>52</v>
      </c>
      <c r="BJ17" s="177"/>
    </row>
    <row r="18" spans="1:70" ht="31.35" customHeight="1" x14ac:dyDescent="0.55000000000000004">
      <c r="A18" s="28" t="s">
        <v>26</v>
      </c>
      <c r="B18" s="29"/>
      <c r="C18" s="29"/>
      <c r="D18" s="29"/>
      <c r="E18" s="29"/>
      <c r="F18" s="29"/>
      <c r="G18" s="29"/>
      <c r="H18" s="29"/>
      <c r="I18" s="29"/>
      <c r="J18" s="30">
        <v>17</v>
      </c>
      <c r="K18" s="29"/>
      <c r="L18" s="29"/>
      <c r="M18" s="29"/>
      <c r="N18" s="29"/>
      <c r="O18" s="146"/>
      <c r="P18" s="146"/>
      <c r="Q18" s="146"/>
      <c r="R18" s="146"/>
      <c r="S18" s="31" t="s">
        <v>0</v>
      </c>
      <c r="T18" s="31" t="s">
        <v>0</v>
      </c>
      <c r="U18" s="31" t="s">
        <v>0</v>
      </c>
      <c r="V18" s="31" t="s">
        <v>0</v>
      </c>
      <c r="W18" s="32" t="s">
        <v>62</v>
      </c>
      <c r="X18" s="32" t="s">
        <v>62</v>
      </c>
      <c r="Y18" s="146"/>
      <c r="Z18" s="146"/>
      <c r="AA18" s="146"/>
      <c r="AB18" s="146"/>
      <c r="AC18" s="146"/>
      <c r="AD18" s="146">
        <v>17</v>
      </c>
      <c r="AE18" s="146"/>
      <c r="AF18" s="146"/>
      <c r="AG18" s="146"/>
      <c r="AH18" s="146"/>
      <c r="AI18" s="146"/>
      <c r="AJ18" s="146"/>
      <c r="AK18" s="146"/>
      <c r="AL18" s="146"/>
      <c r="AM18" s="146"/>
      <c r="AN18" s="146"/>
      <c r="AO18" s="31"/>
      <c r="AP18" s="31" t="s">
        <v>0</v>
      </c>
      <c r="AQ18" s="31" t="s">
        <v>0</v>
      </c>
      <c r="AR18" s="31" t="s">
        <v>0</v>
      </c>
      <c r="AS18" s="31" t="s">
        <v>0</v>
      </c>
      <c r="AT18" s="32" t="s">
        <v>62</v>
      </c>
      <c r="AU18" s="32" t="s">
        <v>62</v>
      </c>
      <c r="AV18" s="32" t="s">
        <v>62</v>
      </c>
      <c r="AW18" s="32" t="s">
        <v>62</v>
      </c>
      <c r="AX18" s="32" t="s">
        <v>62</v>
      </c>
      <c r="AY18" s="32" t="s">
        <v>62</v>
      </c>
      <c r="AZ18" s="32" t="s">
        <v>62</v>
      </c>
      <c r="BA18" s="33" t="s">
        <v>62</v>
      </c>
      <c r="BB18" s="34">
        <f>SUM(J18,AD18)</f>
        <v>34</v>
      </c>
      <c r="BC18" s="146">
        <v>8</v>
      </c>
      <c r="BD18" s="146"/>
      <c r="BE18" s="146"/>
      <c r="BF18" s="146"/>
      <c r="BG18" s="146"/>
      <c r="BH18" s="146">
        <v>10</v>
      </c>
      <c r="BI18" s="35">
        <f t="shared" ref="BI18:BI20" si="0">SUM(BB18:BH18)</f>
        <v>52</v>
      </c>
      <c r="BJ18" s="177"/>
    </row>
    <row r="19" spans="1:70" ht="31.35" customHeight="1" x14ac:dyDescent="0.55000000000000004">
      <c r="A19" s="28" t="s">
        <v>27</v>
      </c>
      <c r="B19" s="29"/>
      <c r="C19" s="29"/>
      <c r="D19" s="29"/>
      <c r="E19" s="29"/>
      <c r="F19" s="29"/>
      <c r="G19" s="29"/>
      <c r="H19" s="29"/>
      <c r="I19" s="29"/>
      <c r="J19" s="30">
        <v>16</v>
      </c>
      <c r="K19" s="29"/>
      <c r="L19" s="29"/>
      <c r="M19" s="29"/>
      <c r="N19" s="29"/>
      <c r="O19" s="146"/>
      <c r="P19" s="146"/>
      <c r="Q19" s="146"/>
      <c r="R19" s="31" t="s">
        <v>0</v>
      </c>
      <c r="S19" s="31" t="s">
        <v>0</v>
      </c>
      <c r="T19" s="31" t="s">
        <v>0</v>
      </c>
      <c r="U19" s="32" t="s">
        <v>62</v>
      </c>
      <c r="V19" s="32" t="s">
        <v>62</v>
      </c>
      <c r="W19" s="146"/>
      <c r="X19" s="146"/>
      <c r="Y19" s="146"/>
      <c r="Z19" s="146"/>
      <c r="AA19" s="146"/>
      <c r="AB19" s="146"/>
      <c r="AC19" s="146"/>
      <c r="AD19" s="146">
        <v>16</v>
      </c>
      <c r="AE19" s="146"/>
      <c r="AF19" s="146"/>
      <c r="AG19" s="146"/>
      <c r="AH19" s="146"/>
      <c r="AI19" s="146"/>
      <c r="AJ19" s="146"/>
      <c r="AK19" s="146"/>
      <c r="AL19" s="146"/>
      <c r="AM19" s="31" t="s">
        <v>0</v>
      </c>
      <c r="AN19" s="31" t="s">
        <v>0</v>
      </c>
      <c r="AO19" s="31" t="s">
        <v>0</v>
      </c>
      <c r="AP19" s="146" t="s">
        <v>64</v>
      </c>
      <c r="AQ19" s="146" t="s">
        <v>64</v>
      </c>
      <c r="AR19" s="146" t="s">
        <v>64</v>
      </c>
      <c r="AS19" s="146" t="s">
        <v>64</v>
      </c>
      <c r="AT19" s="32" t="s">
        <v>62</v>
      </c>
      <c r="AU19" s="32" t="s">
        <v>62</v>
      </c>
      <c r="AV19" s="32" t="s">
        <v>62</v>
      </c>
      <c r="AW19" s="32" t="s">
        <v>62</v>
      </c>
      <c r="AX19" s="32" t="s">
        <v>62</v>
      </c>
      <c r="AY19" s="32" t="s">
        <v>62</v>
      </c>
      <c r="AZ19" s="32" t="s">
        <v>62</v>
      </c>
      <c r="BA19" s="33" t="s">
        <v>62</v>
      </c>
      <c r="BB19" s="34">
        <f>SUM(J19,AD19)</f>
        <v>32</v>
      </c>
      <c r="BC19" s="146">
        <v>6</v>
      </c>
      <c r="BD19" s="146"/>
      <c r="BE19" s="146">
        <v>4</v>
      </c>
      <c r="BF19" s="146"/>
      <c r="BG19" s="146"/>
      <c r="BH19" s="146">
        <v>10</v>
      </c>
      <c r="BI19" s="35">
        <f t="shared" si="0"/>
        <v>52</v>
      </c>
      <c r="BJ19" s="177"/>
    </row>
    <row r="20" spans="1:70" ht="31.35" customHeight="1" thickBot="1" x14ac:dyDescent="0.6">
      <c r="A20" s="36" t="s">
        <v>156</v>
      </c>
      <c r="B20" s="37"/>
      <c r="C20" s="37"/>
      <c r="D20" s="37"/>
      <c r="E20" s="37"/>
      <c r="F20" s="37"/>
      <c r="G20" s="37"/>
      <c r="H20" s="37"/>
      <c r="I20" s="37"/>
      <c r="J20" s="38">
        <v>17</v>
      </c>
      <c r="K20" s="37"/>
      <c r="L20" s="37"/>
      <c r="M20" s="37"/>
      <c r="N20" s="37"/>
      <c r="O20" s="131"/>
      <c r="P20" s="131"/>
      <c r="Q20" s="131"/>
      <c r="R20" s="131"/>
      <c r="S20" s="39" t="s">
        <v>0</v>
      </c>
      <c r="T20" s="39" t="s">
        <v>0</v>
      </c>
      <c r="U20" s="39" t="s">
        <v>0</v>
      </c>
      <c r="V20" s="39" t="s">
        <v>0</v>
      </c>
      <c r="W20" s="40" t="s">
        <v>62</v>
      </c>
      <c r="X20" s="40" t="s">
        <v>62</v>
      </c>
      <c r="Y20" s="131" t="s">
        <v>64</v>
      </c>
      <c r="Z20" s="131" t="s">
        <v>64</v>
      </c>
      <c r="AA20" s="131" t="s">
        <v>64</v>
      </c>
      <c r="AB20" s="131" t="s">
        <v>64</v>
      </c>
      <c r="AC20" s="131" t="s">
        <v>64</v>
      </c>
      <c r="AD20" s="131" t="s">
        <v>64</v>
      </c>
      <c r="AE20" s="39" t="s">
        <v>94</v>
      </c>
      <c r="AF20" s="39" t="s">
        <v>94</v>
      </c>
      <c r="AG20" s="39" t="s">
        <v>94</v>
      </c>
      <c r="AH20" s="39" t="s">
        <v>94</v>
      </c>
      <c r="AI20" s="39" t="s">
        <v>94</v>
      </c>
      <c r="AJ20" s="39" t="s">
        <v>94</v>
      </c>
      <c r="AK20" s="39" t="s">
        <v>94</v>
      </c>
      <c r="AL20" s="39" t="s">
        <v>94</v>
      </c>
      <c r="AM20" s="39" t="s">
        <v>94</v>
      </c>
      <c r="AN20" s="39" t="s">
        <v>94</v>
      </c>
      <c r="AO20" s="39" t="s">
        <v>94</v>
      </c>
      <c r="AP20" s="39" t="s">
        <v>94</v>
      </c>
      <c r="AQ20" s="39" t="s">
        <v>66</v>
      </c>
      <c r="AR20" s="39" t="s">
        <v>66</v>
      </c>
      <c r="AS20" s="131"/>
      <c r="AT20" s="131"/>
      <c r="AU20" s="131"/>
      <c r="AV20" s="131"/>
      <c r="AW20" s="131"/>
      <c r="AX20" s="131"/>
      <c r="AY20" s="131"/>
      <c r="AZ20" s="131"/>
      <c r="BA20" s="19"/>
      <c r="BB20" s="41">
        <f>SUM(J20,AD20)</f>
        <v>17</v>
      </c>
      <c r="BC20" s="131">
        <v>4</v>
      </c>
      <c r="BD20" s="131"/>
      <c r="BE20" s="131">
        <v>6</v>
      </c>
      <c r="BF20" s="131">
        <v>12</v>
      </c>
      <c r="BG20" s="131">
        <v>2</v>
      </c>
      <c r="BH20" s="131">
        <v>2</v>
      </c>
      <c r="BI20" s="42">
        <f t="shared" si="0"/>
        <v>43</v>
      </c>
      <c r="BJ20" s="177"/>
    </row>
    <row r="21" spans="1:70" s="14" customFormat="1" ht="31.35" customHeight="1" thickBot="1" x14ac:dyDescent="0.55000000000000004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6">
        <f>SUM(BB17:BB20)</f>
        <v>116</v>
      </c>
      <c r="BC21" s="47">
        <f t="shared" ref="BC21:BI21" si="1">SUM(BC17:BC20)</f>
        <v>25</v>
      </c>
      <c r="BD21" s="47">
        <f t="shared" si="1"/>
        <v>2</v>
      </c>
      <c r="BE21" s="47">
        <f t="shared" si="1"/>
        <v>10</v>
      </c>
      <c r="BF21" s="47">
        <f t="shared" si="1"/>
        <v>12</v>
      </c>
      <c r="BG21" s="47">
        <f t="shared" si="1"/>
        <v>2</v>
      </c>
      <c r="BH21" s="47">
        <f t="shared" si="1"/>
        <v>32</v>
      </c>
      <c r="BI21" s="48">
        <f t="shared" si="1"/>
        <v>199</v>
      </c>
      <c r="BJ21" s="178"/>
      <c r="BK21" s="194"/>
      <c r="BL21" s="195"/>
      <c r="BM21" s="195"/>
      <c r="BN21" s="49"/>
      <c r="BP21" s="49"/>
      <c r="BQ21" s="49"/>
      <c r="BR21" s="49"/>
    </row>
    <row r="22" spans="1:70" ht="31.35" customHeight="1" x14ac:dyDescent="0.55000000000000004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1"/>
      <c r="S22" s="51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BK22" s="194"/>
    </row>
    <row r="23" spans="1:70" ht="31.35" customHeight="1" x14ac:dyDescent="0.55000000000000004">
      <c r="A23" s="50"/>
      <c r="B23" s="50"/>
      <c r="C23" s="50" t="s">
        <v>7</v>
      </c>
      <c r="D23" s="50"/>
      <c r="E23" s="50"/>
      <c r="F23" s="50"/>
      <c r="H23" s="52"/>
      <c r="I23" s="53" t="s">
        <v>95</v>
      </c>
      <c r="J23" s="50" t="s">
        <v>4</v>
      </c>
      <c r="N23" s="50"/>
      <c r="O23" s="50"/>
      <c r="P23" s="50"/>
      <c r="Q23" s="50"/>
      <c r="R23" s="51"/>
      <c r="S23" s="54" t="s">
        <v>1</v>
      </c>
      <c r="T23" s="53" t="s">
        <v>95</v>
      </c>
      <c r="U23" s="50" t="s">
        <v>61</v>
      </c>
      <c r="W23" s="50"/>
      <c r="X23" s="50"/>
      <c r="Y23" s="50"/>
      <c r="Z23" s="50"/>
      <c r="AA23" s="50"/>
      <c r="AB23" s="50"/>
      <c r="AC23" s="50"/>
      <c r="AE23" s="32" t="s">
        <v>94</v>
      </c>
      <c r="AF23" s="53" t="s">
        <v>95</v>
      </c>
      <c r="AG23" s="50" t="s">
        <v>93</v>
      </c>
      <c r="AH23" s="50"/>
      <c r="AI23" s="50"/>
      <c r="AN23" s="32" t="s">
        <v>62</v>
      </c>
      <c r="AO23" s="53" t="s">
        <v>95</v>
      </c>
      <c r="AP23" s="50" t="s">
        <v>63</v>
      </c>
    </row>
    <row r="24" spans="1:70" ht="31.35" customHeight="1" x14ac:dyDescent="0.55000000000000004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1"/>
      <c r="S24" s="51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</row>
    <row r="25" spans="1:70" ht="31.35" customHeight="1" x14ac:dyDescent="0.55000000000000004">
      <c r="A25" s="50"/>
      <c r="B25" s="50"/>
      <c r="C25" s="50"/>
      <c r="D25" s="50"/>
      <c r="E25" s="50"/>
      <c r="F25" s="50"/>
      <c r="G25" s="50"/>
      <c r="H25" s="55" t="s">
        <v>0</v>
      </c>
      <c r="I25" s="53" t="s">
        <v>95</v>
      </c>
      <c r="J25" s="50" t="s">
        <v>67</v>
      </c>
      <c r="N25" s="50"/>
      <c r="O25" s="50"/>
      <c r="P25" s="50"/>
      <c r="Q25" s="50"/>
      <c r="R25" s="51"/>
      <c r="S25" s="32" t="s">
        <v>64</v>
      </c>
      <c r="T25" s="53" t="s">
        <v>95</v>
      </c>
      <c r="U25" s="50" t="s">
        <v>68</v>
      </c>
      <c r="W25" s="50"/>
      <c r="X25" s="50"/>
      <c r="Y25" s="50"/>
      <c r="Z25" s="50"/>
      <c r="AA25" s="50"/>
      <c r="AB25" s="50"/>
      <c r="AC25" s="50"/>
      <c r="AE25" s="32" t="s">
        <v>66</v>
      </c>
      <c r="AF25" s="53" t="s">
        <v>95</v>
      </c>
      <c r="AG25" s="50" t="s">
        <v>65</v>
      </c>
      <c r="AH25" s="50"/>
      <c r="AI25" s="50"/>
    </row>
    <row r="26" spans="1:70" ht="31.35" customHeight="1" x14ac:dyDescent="0.55000000000000004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1"/>
      <c r="S26" s="51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</row>
    <row r="27" spans="1:70" ht="31.35" customHeight="1" x14ac:dyDescent="0.55000000000000004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1"/>
      <c r="S27" s="51"/>
      <c r="T27" s="50"/>
      <c r="U27" s="50"/>
      <c r="V27" s="50"/>
      <c r="W27" s="50"/>
      <c r="X27" s="50"/>
      <c r="Y27" s="50"/>
      <c r="Z27" s="50"/>
      <c r="AA27" s="13" t="s">
        <v>37</v>
      </c>
      <c r="AB27" s="50"/>
      <c r="AC27" s="50"/>
      <c r="AD27" s="50"/>
      <c r="AE27" s="50"/>
      <c r="AF27" s="50"/>
      <c r="AG27" s="50"/>
      <c r="AH27" s="50"/>
      <c r="AI27" s="50"/>
      <c r="BI27" s="56"/>
      <c r="BJ27" s="179"/>
      <c r="BK27" s="194"/>
    </row>
    <row r="28" spans="1:70" ht="31.35" customHeight="1" thickBot="1" x14ac:dyDescent="0.6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1"/>
      <c r="S28" s="51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</row>
    <row r="29" spans="1:70" ht="36.75" customHeight="1" thickBot="1" x14ac:dyDescent="0.6">
      <c r="A29" s="219" t="s">
        <v>98</v>
      </c>
      <c r="B29" s="222" t="s">
        <v>397</v>
      </c>
      <c r="C29" s="223"/>
      <c r="D29" s="223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4"/>
      <c r="P29" s="231" t="s">
        <v>8</v>
      </c>
      <c r="Q29" s="232"/>
      <c r="R29" s="237" t="s">
        <v>9</v>
      </c>
      <c r="S29" s="231"/>
      <c r="T29" s="240" t="s">
        <v>10</v>
      </c>
      <c r="U29" s="241"/>
      <c r="V29" s="241"/>
      <c r="W29" s="241"/>
      <c r="X29" s="241"/>
      <c r="Y29" s="241"/>
      <c r="Z29" s="241"/>
      <c r="AA29" s="241"/>
      <c r="AB29" s="241"/>
      <c r="AC29" s="241"/>
      <c r="AD29" s="241"/>
      <c r="AE29" s="242"/>
      <c r="AF29" s="250" t="s">
        <v>36</v>
      </c>
      <c r="AG29" s="251"/>
      <c r="AH29" s="251"/>
      <c r="AI29" s="251"/>
      <c r="AJ29" s="251"/>
      <c r="AK29" s="251"/>
      <c r="AL29" s="251"/>
      <c r="AM29" s="251"/>
      <c r="AN29" s="251"/>
      <c r="AO29" s="251"/>
      <c r="AP29" s="251"/>
      <c r="AQ29" s="251"/>
      <c r="AR29" s="251"/>
      <c r="AS29" s="251"/>
      <c r="AT29" s="251"/>
      <c r="AU29" s="251"/>
      <c r="AV29" s="251"/>
      <c r="AW29" s="251"/>
      <c r="AX29" s="251"/>
      <c r="AY29" s="251"/>
      <c r="AZ29" s="251"/>
      <c r="BA29" s="251"/>
      <c r="BB29" s="251"/>
      <c r="BC29" s="252"/>
      <c r="BD29" s="253" t="s">
        <v>24</v>
      </c>
      <c r="BE29" s="254"/>
      <c r="BF29" s="259" t="s">
        <v>99</v>
      </c>
      <c r="BG29" s="259"/>
      <c r="BH29" s="259"/>
      <c r="BI29" s="260"/>
      <c r="BJ29" s="180"/>
    </row>
    <row r="30" spans="1:70" ht="36.75" customHeight="1" thickBot="1" x14ac:dyDescent="0.6">
      <c r="A30" s="220"/>
      <c r="B30" s="225"/>
      <c r="C30" s="226"/>
      <c r="D30" s="226"/>
      <c r="E30" s="226"/>
      <c r="F30" s="226"/>
      <c r="G30" s="226"/>
      <c r="H30" s="226"/>
      <c r="I30" s="226"/>
      <c r="J30" s="226"/>
      <c r="K30" s="226"/>
      <c r="L30" s="226"/>
      <c r="M30" s="226"/>
      <c r="N30" s="226"/>
      <c r="O30" s="227"/>
      <c r="P30" s="233"/>
      <c r="Q30" s="234"/>
      <c r="R30" s="238"/>
      <c r="S30" s="233"/>
      <c r="T30" s="265" t="s">
        <v>5</v>
      </c>
      <c r="U30" s="233"/>
      <c r="V30" s="237" t="s">
        <v>11</v>
      </c>
      <c r="W30" s="248"/>
      <c r="X30" s="266" t="s">
        <v>12</v>
      </c>
      <c r="Y30" s="267"/>
      <c r="Z30" s="267"/>
      <c r="AA30" s="267"/>
      <c r="AB30" s="267"/>
      <c r="AC30" s="267"/>
      <c r="AD30" s="267"/>
      <c r="AE30" s="268"/>
      <c r="AF30" s="269" t="s">
        <v>14</v>
      </c>
      <c r="AG30" s="245"/>
      <c r="AH30" s="245"/>
      <c r="AI30" s="245"/>
      <c r="AJ30" s="245"/>
      <c r="AK30" s="246"/>
      <c r="AL30" s="269" t="s">
        <v>15</v>
      </c>
      <c r="AM30" s="245"/>
      <c r="AN30" s="245"/>
      <c r="AO30" s="245"/>
      <c r="AP30" s="245"/>
      <c r="AQ30" s="246"/>
      <c r="AR30" s="269" t="s">
        <v>16</v>
      </c>
      <c r="AS30" s="245"/>
      <c r="AT30" s="245"/>
      <c r="AU30" s="245"/>
      <c r="AV30" s="245"/>
      <c r="AW30" s="246"/>
      <c r="AX30" s="269" t="s">
        <v>152</v>
      </c>
      <c r="AY30" s="245"/>
      <c r="AZ30" s="245"/>
      <c r="BA30" s="245"/>
      <c r="BB30" s="245"/>
      <c r="BC30" s="246"/>
      <c r="BD30" s="255"/>
      <c r="BE30" s="256"/>
      <c r="BF30" s="261"/>
      <c r="BG30" s="261"/>
      <c r="BH30" s="261"/>
      <c r="BI30" s="262"/>
      <c r="BJ30" s="180"/>
    </row>
    <row r="31" spans="1:70" ht="62.25" customHeight="1" thickBot="1" x14ac:dyDescent="0.6">
      <c r="A31" s="220"/>
      <c r="B31" s="225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7"/>
      <c r="P31" s="233"/>
      <c r="Q31" s="234"/>
      <c r="R31" s="238"/>
      <c r="S31" s="233"/>
      <c r="T31" s="265"/>
      <c r="U31" s="233"/>
      <c r="V31" s="238"/>
      <c r="W31" s="233"/>
      <c r="X31" s="210" t="s">
        <v>13</v>
      </c>
      <c r="Y31" s="232"/>
      <c r="Z31" s="215" t="s">
        <v>100</v>
      </c>
      <c r="AA31" s="232"/>
      <c r="AB31" s="215" t="s">
        <v>101</v>
      </c>
      <c r="AC31" s="232"/>
      <c r="AD31" s="237" t="s">
        <v>74</v>
      </c>
      <c r="AE31" s="248"/>
      <c r="AF31" s="244" t="s">
        <v>148</v>
      </c>
      <c r="AG31" s="245"/>
      <c r="AH31" s="246"/>
      <c r="AI31" s="244" t="s">
        <v>176</v>
      </c>
      <c r="AJ31" s="245"/>
      <c r="AK31" s="246"/>
      <c r="AL31" s="244" t="s">
        <v>174</v>
      </c>
      <c r="AM31" s="245"/>
      <c r="AN31" s="246"/>
      <c r="AO31" s="244" t="s">
        <v>175</v>
      </c>
      <c r="AP31" s="245"/>
      <c r="AQ31" s="246"/>
      <c r="AR31" s="244" t="s">
        <v>149</v>
      </c>
      <c r="AS31" s="245"/>
      <c r="AT31" s="246"/>
      <c r="AU31" s="244" t="s">
        <v>150</v>
      </c>
      <c r="AV31" s="245"/>
      <c r="AW31" s="246"/>
      <c r="AX31" s="244" t="s">
        <v>185</v>
      </c>
      <c r="AY31" s="245"/>
      <c r="AZ31" s="246"/>
      <c r="BA31" s="244" t="s">
        <v>227</v>
      </c>
      <c r="BB31" s="245"/>
      <c r="BC31" s="246"/>
      <c r="BD31" s="255"/>
      <c r="BE31" s="256"/>
      <c r="BF31" s="261"/>
      <c r="BG31" s="261"/>
      <c r="BH31" s="261"/>
      <c r="BI31" s="262"/>
      <c r="BJ31" s="180"/>
    </row>
    <row r="32" spans="1:70" ht="141.6" customHeight="1" thickBot="1" x14ac:dyDescent="0.6">
      <c r="A32" s="221"/>
      <c r="B32" s="228"/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30"/>
      <c r="P32" s="235"/>
      <c r="Q32" s="236"/>
      <c r="R32" s="239"/>
      <c r="S32" s="235"/>
      <c r="T32" s="247"/>
      <c r="U32" s="235"/>
      <c r="V32" s="239"/>
      <c r="W32" s="235"/>
      <c r="X32" s="247"/>
      <c r="Y32" s="236"/>
      <c r="Z32" s="239"/>
      <c r="AA32" s="236"/>
      <c r="AB32" s="239"/>
      <c r="AC32" s="236"/>
      <c r="AD32" s="239"/>
      <c r="AE32" s="249"/>
      <c r="AF32" s="57" t="s">
        <v>3</v>
      </c>
      <c r="AG32" s="58" t="s">
        <v>17</v>
      </c>
      <c r="AH32" s="59" t="s">
        <v>18</v>
      </c>
      <c r="AI32" s="57" t="s">
        <v>3</v>
      </c>
      <c r="AJ32" s="58" t="s">
        <v>17</v>
      </c>
      <c r="AK32" s="59" t="s">
        <v>18</v>
      </c>
      <c r="AL32" s="57" t="s">
        <v>3</v>
      </c>
      <c r="AM32" s="58" t="s">
        <v>17</v>
      </c>
      <c r="AN32" s="59" t="s">
        <v>18</v>
      </c>
      <c r="AO32" s="57" t="s">
        <v>3</v>
      </c>
      <c r="AP32" s="58" t="s">
        <v>17</v>
      </c>
      <c r="AQ32" s="59" t="s">
        <v>18</v>
      </c>
      <c r="AR32" s="57" t="s">
        <v>3</v>
      </c>
      <c r="AS32" s="58" t="s">
        <v>17</v>
      </c>
      <c r="AT32" s="59" t="s">
        <v>18</v>
      </c>
      <c r="AU32" s="126" t="s">
        <v>3</v>
      </c>
      <c r="AV32" s="58" t="s">
        <v>17</v>
      </c>
      <c r="AW32" s="127" t="s">
        <v>18</v>
      </c>
      <c r="AX32" s="57" t="s">
        <v>3</v>
      </c>
      <c r="AY32" s="58" t="s">
        <v>17</v>
      </c>
      <c r="AZ32" s="59" t="s">
        <v>18</v>
      </c>
      <c r="BA32" s="57" t="s">
        <v>3</v>
      </c>
      <c r="BB32" s="58" t="s">
        <v>17</v>
      </c>
      <c r="BC32" s="59" t="s">
        <v>18</v>
      </c>
      <c r="BD32" s="257"/>
      <c r="BE32" s="258"/>
      <c r="BF32" s="263"/>
      <c r="BG32" s="263"/>
      <c r="BH32" s="263"/>
      <c r="BI32" s="264"/>
      <c r="BJ32" s="180"/>
    </row>
    <row r="33" spans="1:70" s="12" customFormat="1" ht="36.75" customHeight="1" thickBot="1" x14ac:dyDescent="0.3">
      <c r="A33" s="60" t="s">
        <v>19</v>
      </c>
      <c r="B33" s="291" t="s">
        <v>111</v>
      </c>
      <c r="C33" s="292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3"/>
      <c r="P33" s="267"/>
      <c r="Q33" s="294"/>
      <c r="R33" s="295"/>
      <c r="S33" s="267"/>
      <c r="T33" s="240">
        <f>SUM(T34:U67)</f>
        <v>3548</v>
      </c>
      <c r="U33" s="241"/>
      <c r="V33" s="276">
        <f>SUM(V34:W67)</f>
        <v>1716</v>
      </c>
      <c r="W33" s="242"/>
      <c r="X33" s="240">
        <f>SUM(X34:Y67)</f>
        <v>810</v>
      </c>
      <c r="Y33" s="241"/>
      <c r="Z33" s="276">
        <f>SUM(Z34:AA67)</f>
        <v>284</v>
      </c>
      <c r="AA33" s="241"/>
      <c r="AB33" s="276">
        <f>SUM(AB34:AC67)</f>
        <v>588</v>
      </c>
      <c r="AC33" s="241"/>
      <c r="AD33" s="276">
        <f>SUM(AD34:AE67)</f>
        <v>34</v>
      </c>
      <c r="AE33" s="242"/>
      <c r="AF33" s="123">
        <f t="shared" ref="AF33:BC33" si="2">SUM(AF34:AF67)</f>
        <v>960</v>
      </c>
      <c r="AG33" s="61">
        <f t="shared" si="2"/>
        <v>484</v>
      </c>
      <c r="AH33" s="62">
        <f t="shared" si="2"/>
        <v>26</v>
      </c>
      <c r="AI33" s="123">
        <f t="shared" si="2"/>
        <v>826</v>
      </c>
      <c r="AJ33" s="61">
        <f t="shared" si="2"/>
        <v>428</v>
      </c>
      <c r="AK33" s="62">
        <f t="shared" si="2"/>
        <v>23</v>
      </c>
      <c r="AL33" s="123">
        <f t="shared" si="2"/>
        <v>592</v>
      </c>
      <c r="AM33" s="139">
        <f t="shared" si="2"/>
        <v>292</v>
      </c>
      <c r="AN33" s="62">
        <f t="shared" si="2"/>
        <v>16</v>
      </c>
      <c r="AO33" s="123">
        <f t="shared" si="2"/>
        <v>954</v>
      </c>
      <c r="AP33" s="139">
        <f t="shared" si="2"/>
        <v>426</v>
      </c>
      <c r="AQ33" s="62">
        <f t="shared" si="2"/>
        <v>25</v>
      </c>
      <c r="AR33" s="123">
        <f t="shared" si="2"/>
        <v>216</v>
      </c>
      <c r="AS33" s="139">
        <f t="shared" si="2"/>
        <v>86</v>
      </c>
      <c r="AT33" s="62">
        <f t="shared" si="2"/>
        <v>6</v>
      </c>
      <c r="AU33" s="123">
        <f t="shared" si="2"/>
        <v>0</v>
      </c>
      <c r="AV33" s="139">
        <f t="shared" si="2"/>
        <v>0</v>
      </c>
      <c r="AW33" s="62">
        <f t="shared" si="2"/>
        <v>0</v>
      </c>
      <c r="AX33" s="123">
        <f t="shared" si="2"/>
        <v>0</v>
      </c>
      <c r="AY33" s="139">
        <f t="shared" si="2"/>
        <v>0</v>
      </c>
      <c r="AZ33" s="62">
        <f t="shared" si="2"/>
        <v>0</v>
      </c>
      <c r="BA33" s="123">
        <f t="shared" si="2"/>
        <v>0</v>
      </c>
      <c r="BB33" s="139">
        <f t="shared" si="2"/>
        <v>0</v>
      </c>
      <c r="BC33" s="62">
        <f t="shared" si="2"/>
        <v>0</v>
      </c>
      <c r="BD33" s="240">
        <f>SUM(BD34:BE67)</f>
        <v>96</v>
      </c>
      <c r="BE33" s="242"/>
      <c r="BF33" s="277">
        <f>T33*100/T122</f>
        <v>48.036826428378014</v>
      </c>
      <c r="BG33" s="277"/>
      <c r="BH33" s="277"/>
      <c r="BI33" s="278"/>
      <c r="BJ33" s="178">
        <f>SUM(X33:AE33)</f>
        <v>1716</v>
      </c>
      <c r="BK33" s="183"/>
      <c r="BL33" s="196"/>
      <c r="BM33" s="196"/>
      <c r="BN33" s="4"/>
      <c r="BP33" s="4"/>
      <c r="BQ33" s="4"/>
      <c r="BR33" s="4"/>
    </row>
    <row r="34" spans="1:70" s="12" customFormat="1" ht="31.35" customHeight="1" x14ac:dyDescent="0.25">
      <c r="A34" s="105" t="s">
        <v>102</v>
      </c>
      <c r="B34" s="288" t="s">
        <v>203</v>
      </c>
      <c r="C34" s="289"/>
      <c r="D34" s="289"/>
      <c r="E34" s="289"/>
      <c r="F34" s="289"/>
      <c r="G34" s="289"/>
      <c r="H34" s="289"/>
      <c r="I34" s="289"/>
      <c r="J34" s="289"/>
      <c r="K34" s="289"/>
      <c r="L34" s="289"/>
      <c r="M34" s="289"/>
      <c r="N34" s="289"/>
      <c r="O34" s="290"/>
      <c r="P34" s="271"/>
      <c r="Q34" s="272"/>
      <c r="R34" s="243"/>
      <c r="S34" s="271"/>
      <c r="T34" s="270"/>
      <c r="U34" s="271"/>
      <c r="V34" s="243"/>
      <c r="W34" s="273"/>
      <c r="X34" s="270"/>
      <c r="Y34" s="271"/>
      <c r="Z34" s="243"/>
      <c r="AA34" s="272"/>
      <c r="AB34" s="243"/>
      <c r="AC34" s="272"/>
      <c r="AD34" s="271"/>
      <c r="AE34" s="271"/>
      <c r="AF34" s="135"/>
      <c r="AG34" s="130"/>
      <c r="AH34" s="137"/>
      <c r="AI34" s="135"/>
      <c r="AJ34" s="130"/>
      <c r="AK34" s="137"/>
      <c r="AL34" s="135"/>
      <c r="AM34" s="130"/>
      <c r="AN34" s="137"/>
      <c r="AO34" s="135"/>
      <c r="AP34" s="130"/>
      <c r="AQ34" s="136"/>
      <c r="AR34" s="135"/>
      <c r="AS34" s="130"/>
      <c r="AT34" s="138"/>
      <c r="AU34" s="135"/>
      <c r="AV34" s="130"/>
      <c r="AW34" s="137"/>
      <c r="AX34" s="135"/>
      <c r="AY34" s="130"/>
      <c r="AZ34" s="137"/>
      <c r="BA34" s="135"/>
      <c r="BB34" s="130"/>
      <c r="BC34" s="137"/>
      <c r="BD34" s="270"/>
      <c r="BE34" s="273"/>
      <c r="BF34" s="274"/>
      <c r="BG34" s="274"/>
      <c r="BH34" s="274"/>
      <c r="BI34" s="275"/>
      <c r="BJ34" s="177">
        <f t="shared" ref="BJ34:BJ80" si="3">SUM(X34:AE34)</f>
        <v>0</v>
      </c>
      <c r="BK34" s="197"/>
      <c r="BL34" s="198"/>
      <c r="BM34" s="198"/>
      <c r="BN34" s="4"/>
      <c r="BP34" s="4"/>
      <c r="BQ34" s="4"/>
      <c r="BR34" s="4"/>
    </row>
    <row r="35" spans="1:70" s="12" customFormat="1" ht="31.35" customHeight="1" x14ac:dyDescent="0.25">
      <c r="A35" s="63" t="s">
        <v>115</v>
      </c>
      <c r="B35" s="286" t="s">
        <v>212</v>
      </c>
      <c r="C35" s="286"/>
      <c r="D35" s="286"/>
      <c r="E35" s="286"/>
      <c r="F35" s="286"/>
      <c r="G35" s="286"/>
      <c r="H35" s="286"/>
      <c r="I35" s="286"/>
      <c r="J35" s="286"/>
      <c r="K35" s="286"/>
      <c r="L35" s="286"/>
      <c r="M35" s="286"/>
      <c r="N35" s="286"/>
      <c r="O35" s="287"/>
      <c r="P35" s="281">
        <v>1</v>
      </c>
      <c r="Q35" s="280"/>
      <c r="R35" s="279"/>
      <c r="S35" s="282"/>
      <c r="T35" s="283">
        <f>SUM(AF35,AI35,AL35,AO35,AR35,AU35,AX35,BA35)</f>
        <v>144</v>
      </c>
      <c r="U35" s="281"/>
      <c r="V35" s="279">
        <f>SUM(AG35,AJ35,AM35,AP35,AS35,AV35,AY35,BB35)</f>
        <v>76</v>
      </c>
      <c r="W35" s="282"/>
      <c r="X35" s="283">
        <v>42</v>
      </c>
      <c r="Y35" s="281"/>
      <c r="Z35" s="279"/>
      <c r="AA35" s="280"/>
      <c r="AB35" s="279"/>
      <c r="AC35" s="280"/>
      <c r="AD35" s="281">
        <v>34</v>
      </c>
      <c r="AE35" s="282"/>
      <c r="AF35" s="117">
        <v>144</v>
      </c>
      <c r="AG35" s="146">
        <v>76</v>
      </c>
      <c r="AH35" s="122">
        <v>4</v>
      </c>
      <c r="AI35" s="117"/>
      <c r="AJ35" s="146"/>
      <c r="AK35" s="122"/>
      <c r="AL35" s="117"/>
      <c r="AM35" s="146"/>
      <c r="AN35" s="122"/>
      <c r="AO35" s="117"/>
      <c r="AP35" s="146"/>
      <c r="AQ35" s="122"/>
      <c r="AR35" s="117"/>
      <c r="AS35" s="146"/>
      <c r="AT35" s="122"/>
      <c r="AU35" s="117"/>
      <c r="AV35" s="146"/>
      <c r="AW35" s="122"/>
      <c r="AX35" s="117"/>
      <c r="AY35" s="146"/>
      <c r="AZ35" s="122"/>
      <c r="BA35" s="117"/>
      <c r="BB35" s="146"/>
      <c r="BC35" s="122"/>
      <c r="BD35" s="283">
        <f>SUM(AH35,AK35,AN35,AQ35,AT35,AW35,AZ35,BC35)</f>
        <v>4</v>
      </c>
      <c r="BE35" s="282"/>
      <c r="BF35" s="284" t="s">
        <v>267</v>
      </c>
      <c r="BG35" s="284"/>
      <c r="BH35" s="284"/>
      <c r="BI35" s="285"/>
      <c r="BJ35" s="177">
        <f>SUM(X35:AE35)</f>
        <v>76</v>
      </c>
      <c r="BK35" s="197"/>
      <c r="BL35" s="198"/>
      <c r="BM35" s="198"/>
      <c r="BN35" s="4"/>
      <c r="BP35" s="4"/>
      <c r="BQ35" s="4"/>
      <c r="BR35" s="4"/>
    </row>
    <row r="36" spans="1:70" s="12" customFormat="1" ht="31.35" customHeight="1" x14ac:dyDescent="0.25">
      <c r="A36" s="63" t="s">
        <v>116</v>
      </c>
      <c r="B36" s="286" t="s">
        <v>214</v>
      </c>
      <c r="C36" s="286"/>
      <c r="D36" s="286"/>
      <c r="E36" s="286"/>
      <c r="F36" s="286"/>
      <c r="G36" s="286"/>
      <c r="H36" s="286"/>
      <c r="I36" s="286"/>
      <c r="J36" s="286"/>
      <c r="K36" s="286"/>
      <c r="L36" s="286"/>
      <c r="M36" s="286"/>
      <c r="N36" s="286"/>
      <c r="O36" s="287"/>
      <c r="P36" s="281"/>
      <c r="Q36" s="280"/>
      <c r="R36" s="279">
        <v>1</v>
      </c>
      <c r="S36" s="282"/>
      <c r="T36" s="283">
        <f>SUM(AF36,AI36,AL36,AO36,AR36,AU36,AX36,BA36)</f>
        <v>72</v>
      </c>
      <c r="U36" s="281"/>
      <c r="V36" s="279">
        <f>SUM(AG36,AJ36,AM36,AP36,AS36,AV36,AY36,BB36)</f>
        <v>34</v>
      </c>
      <c r="W36" s="282"/>
      <c r="X36" s="283">
        <v>18</v>
      </c>
      <c r="Y36" s="281"/>
      <c r="Z36" s="279"/>
      <c r="AA36" s="280"/>
      <c r="AB36" s="279">
        <v>16</v>
      </c>
      <c r="AC36" s="280"/>
      <c r="AD36" s="281"/>
      <c r="AE36" s="282"/>
      <c r="AF36" s="117">
        <v>72</v>
      </c>
      <c r="AG36" s="146">
        <v>34</v>
      </c>
      <c r="AH36" s="122">
        <v>2</v>
      </c>
      <c r="AI36" s="117"/>
      <c r="AJ36" s="146"/>
      <c r="AK36" s="118"/>
      <c r="AL36" s="117"/>
      <c r="AM36" s="146"/>
      <c r="AN36" s="118"/>
      <c r="AO36" s="117"/>
      <c r="AP36" s="146"/>
      <c r="AQ36" s="118"/>
      <c r="AR36" s="117"/>
      <c r="AS36" s="146"/>
      <c r="AT36" s="122"/>
      <c r="AU36" s="117"/>
      <c r="AV36" s="146"/>
      <c r="AW36" s="122"/>
      <c r="AX36" s="117"/>
      <c r="AY36" s="146"/>
      <c r="AZ36" s="122"/>
      <c r="BA36" s="117"/>
      <c r="BB36" s="146"/>
      <c r="BC36" s="122"/>
      <c r="BD36" s="283">
        <f>SUM(AH36,AK36,AN36,AQ36,AT36,AW36,AZ36,BC36)</f>
        <v>2</v>
      </c>
      <c r="BE36" s="282"/>
      <c r="BF36" s="284" t="s">
        <v>274</v>
      </c>
      <c r="BG36" s="284"/>
      <c r="BH36" s="284"/>
      <c r="BI36" s="285"/>
      <c r="BJ36" s="177">
        <f>SUM(X36:AE36)</f>
        <v>34</v>
      </c>
      <c r="BK36" s="197"/>
      <c r="BL36" s="198"/>
      <c r="BM36" s="198"/>
      <c r="BN36" s="4"/>
      <c r="BP36" s="4"/>
      <c r="BQ36" s="4"/>
      <c r="BR36" s="4"/>
    </row>
    <row r="37" spans="1:70" s="12" customFormat="1" ht="31.35" customHeight="1" x14ac:dyDescent="0.25">
      <c r="A37" s="63" t="s">
        <v>144</v>
      </c>
      <c r="B37" s="286" t="s">
        <v>265</v>
      </c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7"/>
      <c r="P37" s="281"/>
      <c r="Q37" s="280"/>
      <c r="R37" s="279">
        <v>2</v>
      </c>
      <c r="S37" s="282"/>
      <c r="T37" s="283">
        <f t="shared" ref="T37" si="4">SUM(AF37,AI37,AL37,AO37,AR37,AU37,AX37,BA37)</f>
        <v>72</v>
      </c>
      <c r="U37" s="281"/>
      <c r="V37" s="279">
        <f t="shared" ref="V37" si="5">SUM(AG37,AJ37,AM37,AP37,AS37,AV37,AY37,BB37)</f>
        <v>34</v>
      </c>
      <c r="W37" s="282"/>
      <c r="X37" s="283">
        <v>18</v>
      </c>
      <c r="Y37" s="281"/>
      <c r="Z37" s="279"/>
      <c r="AA37" s="280"/>
      <c r="AB37" s="279">
        <v>16</v>
      </c>
      <c r="AC37" s="280"/>
      <c r="AD37" s="281"/>
      <c r="AE37" s="282"/>
      <c r="AF37" s="117"/>
      <c r="AG37" s="146"/>
      <c r="AH37" s="122"/>
      <c r="AI37" s="117">
        <v>72</v>
      </c>
      <c r="AJ37" s="146">
        <v>34</v>
      </c>
      <c r="AK37" s="122">
        <v>2</v>
      </c>
      <c r="AL37" s="117"/>
      <c r="AM37" s="146"/>
      <c r="AN37" s="118"/>
      <c r="AO37" s="117"/>
      <c r="AP37" s="146"/>
      <c r="AQ37" s="118"/>
      <c r="AR37" s="117"/>
      <c r="AS37" s="146"/>
      <c r="AT37" s="122"/>
      <c r="AU37" s="117"/>
      <c r="AV37" s="146"/>
      <c r="AW37" s="122"/>
      <c r="AX37" s="117"/>
      <c r="AY37" s="146"/>
      <c r="AZ37" s="122"/>
      <c r="BA37" s="117"/>
      <c r="BB37" s="146"/>
      <c r="BC37" s="122"/>
      <c r="BD37" s="305">
        <f>SUM(AH37,AK37,AN37,AQ37,AT37,AW37,AZ37,BC37)</f>
        <v>2</v>
      </c>
      <c r="BE37" s="306"/>
      <c r="BF37" s="284" t="s">
        <v>266</v>
      </c>
      <c r="BG37" s="284"/>
      <c r="BH37" s="284"/>
      <c r="BI37" s="285"/>
      <c r="BJ37" s="177">
        <f t="shared" si="3"/>
        <v>34</v>
      </c>
      <c r="BK37" s="197"/>
      <c r="BL37" s="198"/>
      <c r="BM37" s="198"/>
      <c r="BN37" s="4"/>
      <c r="BP37" s="4"/>
      <c r="BQ37" s="4"/>
      <c r="BR37" s="4"/>
    </row>
    <row r="38" spans="1:70" s="12" customFormat="1" ht="31.35" customHeight="1" x14ac:dyDescent="0.25">
      <c r="A38" s="63" t="s">
        <v>186</v>
      </c>
      <c r="B38" s="286" t="s">
        <v>213</v>
      </c>
      <c r="C38" s="286"/>
      <c r="D38" s="286"/>
      <c r="E38" s="286"/>
      <c r="F38" s="286"/>
      <c r="G38" s="286"/>
      <c r="H38" s="286"/>
      <c r="I38" s="286"/>
      <c r="J38" s="286"/>
      <c r="K38" s="286"/>
      <c r="L38" s="286"/>
      <c r="M38" s="286"/>
      <c r="N38" s="286"/>
      <c r="O38" s="287"/>
      <c r="P38" s="281">
        <v>3</v>
      </c>
      <c r="Q38" s="280"/>
      <c r="R38" s="279"/>
      <c r="S38" s="282"/>
      <c r="T38" s="283">
        <f>SUM(AF38,AI38,AL38,AO38,AR38,AU38,AX38,BA38)</f>
        <v>144</v>
      </c>
      <c r="U38" s="281"/>
      <c r="V38" s="279">
        <f>SUM(AG38,AJ38,AM38,AP38,AS38,AV38,AY38,BB38)</f>
        <v>60</v>
      </c>
      <c r="W38" s="282"/>
      <c r="X38" s="283">
        <v>34</v>
      </c>
      <c r="Y38" s="281"/>
      <c r="Z38" s="279"/>
      <c r="AA38" s="280"/>
      <c r="AB38" s="279">
        <v>26</v>
      </c>
      <c r="AC38" s="280"/>
      <c r="AD38" s="281"/>
      <c r="AE38" s="282"/>
      <c r="AF38" s="117"/>
      <c r="AG38" s="146"/>
      <c r="AH38" s="122"/>
      <c r="AI38" s="117"/>
      <c r="AJ38" s="146"/>
      <c r="AK38" s="122"/>
      <c r="AL38" s="117">
        <v>144</v>
      </c>
      <c r="AM38" s="146">
        <v>60</v>
      </c>
      <c r="AN38" s="118">
        <v>4</v>
      </c>
      <c r="AO38" s="117"/>
      <c r="AP38" s="146"/>
      <c r="AQ38" s="118"/>
      <c r="AR38" s="117"/>
      <c r="AS38" s="146"/>
      <c r="AT38" s="122"/>
      <c r="AU38" s="117"/>
      <c r="AV38" s="146"/>
      <c r="AW38" s="122"/>
      <c r="AX38" s="117"/>
      <c r="AY38" s="146"/>
      <c r="AZ38" s="122"/>
      <c r="BA38" s="117"/>
      <c r="BB38" s="146"/>
      <c r="BC38" s="122"/>
      <c r="BD38" s="283">
        <f>SUM(AH38,AK38,AN38,AQ38,AT38,AW38,AZ38,BC38)</f>
        <v>4</v>
      </c>
      <c r="BE38" s="282"/>
      <c r="BF38" s="284" t="s">
        <v>275</v>
      </c>
      <c r="BG38" s="284"/>
      <c r="BH38" s="284"/>
      <c r="BI38" s="285"/>
      <c r="BJ38" s="177">
        <f>SUM(X38:AE38)</f>
        <v>60</v>
      </c>
      <c r="BK38" s="197"/>
      <c r="BL38" s="198"/>
      <c r="BM38" s="198"/>
      <c r="BN38" s="4"/>
      <c r="BP38" s="4"/>
      <c r="BQ38" s="4"/>
      <c r="BR38" s="4"/>
    </row>
    <row r="39" spans="1:70" s="12" customFormat="1" ht="31.35" customHeight="1" x14ac:dyDescent="0.25">
      <c r="A39" s="106" t="s">
        <v>112</v>
      </c>
      <c r="B39" s="302" t="s">
        <v>146</v>
      </c>
      <c r="C39" s="303"/>
      <c r="D39" s="303"/>
      <c r="E39" s="303"/>
      <c r="F39" s="303"/>
      <c r="G39" s="303"/>
      <c r="H39" s="303"/>
      <c r="I39" s="303"/>
      <c r="J39" s="303"/>
      <c r="K39" s="303"/>
      <c r="L39" s="303"/>
      <c r="M39" s="303"/>
      <c r="N39" s="303"/>
      <c r="O39" s="304"/>
      <c r="P39" s="281"/>
      <c r="Q39" s="280"/>
      <c r="R39" s="279"/>
      <c r="S39" s="281"/>
      <c r="T39" s="283"/>
      <c r="U39" s="281"/>
      <c r="V39" s="279"/>
      <c r="W39" s="282"/>
      <c r="X39" s="283"/>
      <c r="Y39" s="281"/>
      <c r="Z39" s="279"/>
      <c r="AA39" s="280"/>
      <c r="AB39" s="279"/>
      <c r="AC39" s="280"/>
      <c r="AD39" s="281"/>
      <c r="AE39" s="281"/>
      <c r="AF39" s="117"/>
      <c r="AG39" s="146"/>
      <c r="AH39" s="121"/>
      <c r="AI39" s="117"/>
      <c r="AJ39" s="146"/>
      <c r="AK39" s="121"/>
      <c r="AL39" s="117"/>
      <c r="AM39" s="146"/>
      <c r="AN39" s="121"/>
      <c r="AO39" s="117"/>
      <c r="AP39" s="146"/>
      <c r="AQ39" s="118"/>
      <c r="AR39" s="117"/>
      <c r="AS39" s="146"/>
      <c r="AT39" s="122"/>
      <c r="AU39" s="117"/>
      <c r="AV39" s="146"/>
      <c r="AW39" s="121"/>
      <c r="AX39" s="117"/>
      <c r="AY39" s="146"/>
      <c r="AZ39" s="121"/>
      <c r="BA39" s="117"/>
      <c r="BB39" s="146"/>
      <c r="BC39" s="121"/>
      <c r="BD39" s="283"/>
      <c r="BE39" s="282"/>
      <c r="BF39" s="296"/>
      <c r="BG39" s="297"/>
      <c r="BH39" s="297"/>
      <c r="BI39" s="298"/>
      <c r="BJ39" s="177">
        <f t="shared" si="3"/>
        <v>0</v>
      </c>
      <c r="BK39" s="197"/>
      <c r="BL39" s="198"/>
      <c r="BM39" s="198"/>
      <c r="BN39" s="4"/>
      <c r="BP39" s="4"/>
      <c r="BQ39" s="4"/>
      <c r="BR39" s="4"/>
    </row>
    <row r="40" spans="1:70" s="12" customFormat="1" ht="31.35" customHeight="1" x14ac:dyDescent="0.25">
      <c r="A40" s="63" t="s">
        <v>113</v>
      </c>
      <c r="B40" s="299" t="s">
        <v>205</v>
      </c>
      <c r="C40" s="300"/>
      <c r="D40" s="300"/>
      <c r="E40" s="300"/>
      <c r="F40" s="300"/>
      <c r="G40" s="300"/>
      <c r="H40" s="300"/>
      <c r="I40" s="300"/>
      <c r="J40" s="300"/>
      <c r="K40" s="300"/>
      <c r="L40" s="300"/>
      <c r="M40" s="300"/>
      <c r="N40" s="300"/>
      <c r="O40" s="301"/>
      <c r="P40" s="281"/>
      <c r="Q40" s="280"/>
      <c r="R40" s="279">
        <v>1</v>
      </c>
      <c r="S40" s="281"/>
      <c r="T40" s="283">
        <f>SUM(AF40,AI40,AL40,AO40,AR40,AU40,AX40,BA40)</f>
        <v>108</v>
      </c>
      <c r="U40" s="281"/>
      <c r="V40" s="279">
        <f>SUM(AG40,AJ40,AM40,AP40,AS40,AV40,AY40,BB40)</f>
        <v>40</v>
      </c>
      <c r="W40" s="282"/>
      <c r="X40" s="281"/>
      <c r="Y40" s="281"/>
      <c r="Z40" s="279"/>
      <c r="AA40" s="280"/>
      <c r="AB40" s="279">
        <v>40</v>
      </c>
      <c r="AC40" s="280"/>
      <c r="AD40" s="281"/>
      <c r="AE40" s="282"/>
      <c r="AF40" s="155">
        <v>108</v>
      </c>
      <c r="AG40" s="157">
        <v>40</v>
      </c>
      <c r="AH40" s="156">
        <v>3</v>
      </c>
      <c r="AI40" s="117"/>
      <c r="AJ40" s="146"/>
      <c r="AK40" s="122"/>
      <c r="AL40" s="117"/>
      <c r="AM40" s="146"/>
      <c r="AN40" s="118"/>
      <c r="AO40" s="117"/>
      <c r="AP40" s="146"/>
      <c r="AQ40" s="118"/>
      <c r="AR40" s="117"/>
      <c r="AS40" s="146"/>
      <c r="AT40" s="122"/>
      <c r="AU40" s="117"/>
      <c r="AV40" s="146"/>
      <c r="AW40" s="122"/>
      <c r="AX40" s="117"/>
      <c r="AY40" s="146"/>
      <c r="AZ40" s="122"/>
      <c r="BA40" s="117"/>
      <c r="BB40" s="146"/>
      <c r="BC40" s="122"/>
      <c r="BD40" s="283">
        <f>SUM(AH40,AK40,AN40,AQ40,AT40,AW40,AZ40,BC40)</f>
        <v>3</v>
      </c>
      <c r="BE40" s="282"/>
      <c r="BF40" s="296" t="s">
        <v>128</v>
      </c>
      <c r="BG40" s="297"/>
      <c r="BH40" s="297"/>
      <c r="BI40" s="298"/>
      <c r="BJ40" s="177">
        <f>SUM(X40:AE40)</f>
        <v>40</v>
      </c>
      <c r="BK40" s="197"/>
      <c r="BL40" s="198"/>
      <c r="BM40" s="198"/>
      <c r="BN40" s="4"/>
      <c r="BP40" s="4"/>
      <c r="BQ40" s="4"/>
      <c r="BR40" s="4"/>
    </row>
    <row r="41" spans="1:70" s="12" customFormat="1" ht="31.35" customHeight="1" x14ac:dyDescent="0.25">
      <c r="A41" s="63" t="s">
        <v>130</v>
      </c>
      <c r="B41" s="299" t="s">
        <v>145</v>
      </c>
      <c r="C41" s="300"/>
      <c r="D41" s="300"/>
      <c r="E41" s="300"/>
      <c r="F41" s="300"/>
      <c r="G41" s="300"/>
      <c r="H41" s="300"/>
      <c r="I41" s="300"/>
      <c r="J41" s="300"/>
      <c r="K41" s="300"/>
      <c r="L41" s="300"/>
      <c r="M41" s="300"/>
      <c r="N41" s="300"/>
      <c r="O41" s="301"/>
      <c r="P41" s="281">
        <v>2</v>
      </c>
      <c r="Q41" s="280"/>
      <c r="R41" s="279">
        <v>1</v>
      </c>
      <c r="S41" s="281"/>
      <c r="T41" s="283">
        <f>SUM(AF41,AI41,AL41,AO41,AR41,AU41,AX41,BA41)</f>
        <v>216</v>
      </c>
      <c r="U41" s="281"/>
      <c r="V41" s="279">
        <f>SUM(AG41,AJ41,AM41,AP41,AS41,AV41,AY41,BB41)</f>
        <v>120</v>
      </c>
      <c r="W41" s="282"/>
      <c r="X41" s="281"/>
      <c r="Y41" s="281"/>
      <c r="Z41" s="279"/>
      <c r="AA41" s="280"/>
      <c r="AB41" s="279">
        <v>120</v>
      </c>
      <c r="AC41" s="280"/>
      <c r="AD41" s="281"/>
      <c r="AE41" s="282"/>
      <c r="AF41" s="117">
        <v>108</v>
      </c>
      <c r="AG41" s="146">
        <v>60</v>
      </c>
      <c r="AH41" s="122">
        <v>3</v>
      </c>
      <c r="AI41" s="117">
        <v>108</v>
      </c>
      <c r="AJ41" s="146">
        <v>60</v>
      </c>
      <c r="AK41" s="122">
        <v>3</v>
      </c>
      <c r="AL41" s="117"/>
      <c r="AM41" s="146"/>
      <c r="AN41" s="118"/>
      <c r="AO41" s="117"/>
      <c r="AP41" s="146"/>
      <c r="AQ41" s="118"/>
      <c r="AR41" s="117"/>
      <c r="AS41" s="146"/>
      <c r="AT41" s="122"/>
      <c r="AU41" s="117"/>
      <c r="AV41" s="146"/>
      <c r="AW41" s="122"/>
      <c r="AX41" s="117"/>
      <c r="AY41" s="146"/>
      <c r="AZ41" s="122"/>
      <c r="BA41" s="117"/>
      <c r="BB41" s="146"/>
      <c r="BC41" s="122"/>
      <c r="BD41" s="283">
        <f t="shared" ref="BD41:BD77" si="6">SUM(AH41,AK41,AN41,AQ41,AT41,AW41,AZ41,BC41)</f>
        <v>6</v>
      </c>
      <c r="BE41" s="282"/>
      <c r="BF41" s="296" t="s">
        <v>128</v>
      </c>
      <c r="BG41" s="297"/>
      <c r="BH41" s="297"/>
      <c r="BI41" s="298"/>
      <c r="BJ41" s="177">
        <f t="shared" si="3"/>
        <v>120</v>
      </c>
      <c r="BK41" s="197"/>
      <c r="BL41" s="198"/>
      <c r="BM41" s="198"/>
      <c r="BN41" s="4"/>
      <c r="BP41" s="4"/>
      <c r="BQ41" s="4"/>
      <c r="BR41" s="4"/>
    </row>
    <row r="42" spans="1:70" s="12" customFormat="1" ht="31.35" customHeight="1" x14ac:dyDescent="0.25">
      <c r="A42" s="106" t="s">
        <v>114</v>
      </c>
      <c r="B42" s="302" t="s">
        <v>198</v>
      </c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303"/>
      <c r="N42" s="303"/>
      <c r="O42" s="304"/>
      <c r="P42" s="281"/>
      <c r="Q42" s="280"/>
      <c r="R42" s="279"/>
      <c r="S42" s="281"/>
      <c r="T42" s="283"/>
      <c r="U42" s="281"/>
      <c r="V42" s="279"/>
      <c r="W42" s="282"/>
      <c r="X42" s="283"/>
      <c r="Y42" s="281"/>
      <c r="Z42" s="279"/>
      <c r="AA42" s="280"/>
      <c r="AB42" s="279"/>
      <c r="AC42" s="280"/>
      <c r="AD42" s="281"/>
      <c r="AE42" s="282"/>
      <c r="AF42" s="117"/>
      <c r="AG42" s="146"/>
      <c r="AH42" s="121"/>
      <c r="AI42" s="117"/>
      <c r="AJ42" s="146"/>
      <c r="AK42" s="121"/>
      <c r="AL42" s="117"/>
      <c r="AM42" s="146"/>
      <c r="AN42" s="121"/>
      <c r="AO42" s="117"/>
      <c r="AP42" s="146"/>
      <c r="AQ42" s="118"/>
      <c r="AR42" s="117"/>
      <c r="AS42" s="146"/>
      <c r="AT42" s="122"/>
      <c r="AU42" s="117"/>
      <c r="AV42" s="146"/>
      <c r="AW42" s="121"/>
      <c r="AX42" s="117"/>
      <c r="AY42" s="146"/>
      <c r="AZ42" s="121"/>
      <c r="BA42" s="117"/>
      <c r="BB42" s="146"/>
      <c r="BC42" s="121"/>
      <c r="BD42" s="283"/>
      <c r="BE42" s="282"/>
      <c r="BF42" s="307"/>
      <c r="BG42" s="284"/>
      <c r="BH42" s="284"/>
      <c r="BI42" s="285"/>
      <c r="BJ42" s="177">
        <f t="shared" si="3"/>
        <v>0</v>
      </c>
      <c r="BK42" s="197"/>
      <c r="BL42" s="198"/>
      <c r="BM42" s="198"/>
      <c r="BN42" s="4"/>
      <c r="BP42" s="4"/>
      <c r="BQ42" s="4"/>
      <c r="BR42" s="4"/>
    </row>
    <row r="43" spans="1:70" s="12" customFormat="1" ht="31.35" customHeight="1" x14ac:dyDescent="0.25">
      <c r="A43" s="63" t="s">
        <v>199</v>
      </c>
      <c r="B43" s="299" t="s">
        <v>200</v>
      </c>
      <c r="C43" s="300"/>
      <c r="D43" s="300"/>
      <c r="E43" s="300"/>
      <c r="F43" s="300"/>
      <c r="G43" s="300"/>
      <c r="H43" s="300"/>
      <c r="I43" s="300"/>
      <c r="J43" s="300"/>
      <c r="K43" s="300"/>
      <c r="L43" s="300"/>
      <c r="M43" s="300"/>
      <c r="N43" s="300"/>
      <c r="O43" s="301"/>
      <c r="P43" s="281">
        <v>1</v>
      </c>
      <c r="Q43" s="280"/>
      <c r="R43" s="279"/>
      <c r="S43" s="281"/>
      <c r="T43" s="283">
        <f>SUM(AF43,AI43,AL43,AO43,AR43,AU43,AX43,BA43)</f>
        <v>120</v>
      </c>
      <c r="U43" s="281"/>
      <c r="V43" s="279">
        <f>SUM(AG43,AJ43,AM43,AP43,AS43,AV43,AY43,BB43)</f>
        <v>68</v>
      </c>
      <c r="W43" s="282"/>
      <c r="X43" s="281">
        <v>34</v>
      </c>
      <c r="Y43" s="281"/>
      <c r="Z43" s="279"/>
      <c r="AA43" s="280"/>
      <c r="AB43" s="279">
        <v>34</v>
      </c>
      <c r="AC43" s="280"/>
      <c r="AD43" s="281"/>
      <c r="AE43" s="282"/>
      <c r="AF43" s="117">
        <v>120</v>
      </c>
      <c r="AG43" s="146">
        <v>68</v>
      </c>
      <c r="AH43" s="122">
        <v>3</v>
      </c>
      <c r="AI43" s="117"/>
      <c r="AJ43" s="146"/>
      <c r="AK43" s="122"/>
      <c r="AL43" s="117"/>
      <c r="AM43" s="146"/>
      <c r="AN43" s="118"/>
      <c r="AO43" s="117"/>
      <c r="AP43" s="146"/>
      <c r="AQ43" s="118"/>
      <c r="AR43" s="117"/>
      <c r="AS43" s="146"/>
      <c r="AT43" s="122"/>
      <c r="AU43" s="117"/>
      <c r="AV43" s="146"/>
      <c r="AW43" s="122"/>
      <c r="AX43" s="117"/>
      <c r="AY43" s="146"/>
      <c r="AZ43" s="122"/>
      <c r="BA43" s="117"/>
      <c r="BB43" s="146"/>
      <c r="BC43" s="122"/>
      <c r="BD43" s="283">
        <f t="shared" si="6"/>
        <v>3</v>
      </c>
      <c r="BE43" s="282"/>
      <c r="BF43" s="296" t="s">
        <v>361</v>
      </c>
      <c r="BG43" s="297"/>
      <c r="BH43" s="297"/>
      <c r="BI43" s="298"/>
      <c r="BJ43" s="177">
        <f t="shared" si="3"/>
        <v>68</v>
      </c>
      <c r="BK43" s="197"/>
      <c r="BL43" s="198"/>
      <c r="BM43" s="198"/>
      <c r="BN43" s="4"/>
      <c r="BP43" s="4"/>
      <c r="BQ43" s="4"/>
      <c r="BR43" s="4"/>
    </row>
    <row r="44" spans="1:70" s="12" customFormat="1" ht="31.35" customHeight="1" x14ac:dyDescent="0.25">
      <c r="A44" s="63" t="s">
        <v>201</v>
      </c>
      <c r="B44" s="299" t="s">
        <v>202</v>
      </c>
      <c r="C44" s="300"/>
      <c r="D44" s="300"/>
      <c r="E44" s="300"/>
      <c r="F44" s="300"/>
      <c r="G44" s="300"/>
      <c r="H44" s="300"/>
      <c r="I44" s="300"/>
      <c r="J44" s="300"/>
      <c r="K44" s="300"/>
      <c r="L44" s="300"/>
      <c r="M44" s="300"/>
      <c r="N44" s="300"/>
      <c r="O44" s="301"/>
      <c r="P44" s="281">
        <v>2</v>
      </c>
      <c r="Q44" s="280"/>
      <c r="R44" s="279">
        <v>1</v>
      </c>
      <c r="S44" s="281"/>
      <c r="T44" s="283">
        <f>SUM(AF44,AI44,AL44,AO44,AR44,AU44,AX44,BA44)</f>
        <v>330</v>
      </c>
      <c r="U44" s="281"/>
      <c r="V44" s="279">
        <f>SUM(AG44,AJ44,AM44,AP44,AS44,AV44,AY44,BB44)</f>
        <v>176</v>
      </c>
      <c r="W44" s="282"/>
      <c r="X44" s="281">
        <v>82</v>
      </c>
      <c r="Y44" s="281"/>
      <c r="Z44" s="279"/>
      <c r="AA44" s="280"/>
      <c r="AB44" s="279">
        <v>94</v>
      </c>
      <c r="AC44" s="280"/>
      <c r="AD44" s="281"/>
      <c r="AE44" s="282"/>
      <c r="AF44" s="117">
        <v>120</v>
      </c>
      <c r="AG44" s="146">
        <v>68</v>
      </c>
      <c r="AH44" s="122">
        <v>3</v>
      </c>
      <c r="AI44" s="117">
        <v>210</v>
      </c>
      <c r="AJ44" s="146">
        <v>108</v>
      </c>
      <c r="AK44" s="122">
        <v>6</v>
      </c>
      <c r="AL44" s="117"/>
      <c r="AM44" s="146"/>
      <c r="AN44" s="118"/>
      <c r="AO44" s="117"/>
      <c r="AP44" s="146"/>
      <c r="AQ44" s="118"/>
      <c r="AR44" s="117"/>
      <c r="AS44" s="146"/>
      <c r="AT44" s="122"/>
      <c r="AU44" s="117"/>
      <c r="AV44" s="146"/>
      <c r="AW44" s="122"/>
      <c r="AX44" s="117"/>
      <c r="AY44" s="146"/>
      <c r="AZ44" s="122"/>
      <c r="BA44" s="117"/>
      <c r="BB44" s="146"/>
      <c r="BC44" s="122"/>
      <c r="BD44" s="283">
        <f t="shared" si="6"/>
        <v>9</v>
      </c>
      <c r="BE44" s="282"/>
      <c r="BF44" s="296" t="s">
        <v>362</v>
      </c>
      <c r="BG44" s="297"/>
      <c r="BH44" s="297"/>
      <c r="BI44" s="298"/>
      <c r="BJ44" s="177">
        <f t="shared" si="3"/>
        <v>176</v>
      </c>
      <c r="BK44" s="197"/>
      <c r="BL44" s="198"/>
      <c r="BM44" s="198"/>
      <c r="BN44" s="4"/>
      <c r="BP44" s="4"/>
      <c r="BQ44" s="4"/>
      <c r="BR44" s="4"/>
    </row>
    <row r="45" spans="1:70" s="12" customFormat="1" ht="31.35" customHeight="1" x14ac:dyDescent="0.25">
      <c r="A45" s="106" t="s">
        <v>126</v>
      </c>
      <c r="B45" s="308" t="s">
        <v>226</v>
      </c>
      <c r="C45" s="308"/>
      <c r="D45" s="308"/>
      <c r="E45" s="308"/>
      <c r="F45" s="308"/>
      <c r="G45" s="308"/>
      <c r="H45" s="308"/>
      <c r="I45" s="308"/>
      <c r="J45" s="308"/>
      <c r="K45" s="308"/>
      <c r="L45" s="308"/>
      <c r="M45" s="308"/>
      <c r="N45" s="308"/>
      <c r="O45" s="309"/>
      <c r="P45" s="281"/>
      <c r="Q45" s="280"/>
      <c r="R45" s="279"/>
      <c r="S45" s="281"/>
      <c r="T45" s="283"/>
      <c r="U45" s="281"/>
      <c r="V45" s="279"/>
      <c r="W45" s="282"/>
      <c r="X45" s="283"/>
      <c r="Y45" s="281"/>
      <c r="Z45" s="279"/>
      <c r="AA45" s="280"/>
      <c r="AB45" s="279"/>
      <c r="AC45" s="280"/>
      <c r="AD45" s="281"/>
      <c r="AE45" s="281"/>
      <c r="AF45" s="117"/>
      <c r="AG45" s="146"/>
      <c r="AH45" s="121"/>
      <c r="AI45" s="117"/>
      <c r="AJ45" s="146"/>
      <c r="AK45" s="121"/>
      <c r="AL45" s="117"/>
      <c r="AM45" s="146"/>
      <c r="AN45" s="121"/>
      <c r="AO45" s="117"/>
      <c r="AP45" s="146"/>
      <c r="AQ45" s="118"/>
      <c r="AR45" s="117"/>
      <c r="AS45" s="146"/>
      <c r="AT45" s="122"/>
      <c r="AU45" s="117"/>
      <c r="AV45" s="146"/>
      <c r="AW45" s="121"/>
      <c r="AX45" s="117"/>
      <c r="AY45" s="146"/>
      <c r="AZ45" s="121"/>
      <c r="BA45" s="117"/>
      <c r="BB45" s="146"/>
      <c r="BC45" s="121"/>
      <c r="BD45" s="283"/>
      <c r="BE45" s="282"/>
      <c r="BF45" s="296"/>
      <c r="BG45" s="297"/>
      <c r="BH45" s="297"/>
      <c r="BI45" s="298"/>
      <c r="BJ45" s="177">
        <f t="shared" si="3"/>
        <v>0</v>
      </c>
      <c r="BK45" s="197"/>
      <c r="BL45" s="198"/>
      <c r="BM45" s="198"/>
      <c r="BN45" s="4"/>
      <c r="BP45" s="4"/>
      <c r="BQ45" s="4"/>
      <c r="BR45" s="4"/>
    </row>
    <row r="46" spans="1:70" s="12" customFormat="1" ht="31.35" customHeight="1" x14ac:dyDescent="0.25">
      <c r="A46" s="63" t="s">
        <v>127</v>
      </c>
      <c r="B46" s="299" t="s">
        <v>215</v>
      </c>
      <c r="C46" s="300"/>
      <c r="D46" s="300"/>
      <c r="E46" s="300"/>
      <c r="F46" s="300"/>
      <c r="G46" s="300"/>
      <c r="H46" s="300"/>
      <c r="I46" s="300"/>
      <c r="J46" s="300"/>
      <c r="K46" s="300"/>
      <c r="L46" s="300"/>
      <c r="M46" s="300"/>
      <c r="N46" s="300"/>
      <c r="O46" s="301"/>
      <c r="P46" s="281">
        <v>3</v>
      </c>
      <c r="Q46" s="280"/>
      <c r="R46" s="279"/>
      <c r="S46" s="281"/>
      <c r="T46" s="283">
        <f t="shared" ref="T46:T47" si="7">SUM(AF46,AI46,AL46,AO46,AR46,AU46,AX46,BA46)</f>
        <v>108</v>
      </c>
      <c r="U46" s="281"/>
      <c r="V46" s="279">
        <f t="shared" ref="V46:V47" si="8">SUM(AG46,AJ46,AM46,AP46,AS46,AV46,AY46,BB46)</f>
        <v>50</v>
      </c>
      <c r="W46" s="282"/>
      <c r="X46" s="281">
        <v>26</v>
      </c>
      <c r="Y46" s="281"/>
      <c r="Z46" s="279"/>
      <c r="AA46" s="280"/>
      <c r="AB46" s="279">
        <v>24</v>
      </c>
      <c r="AC46" s="280"/>
      <c r="AD46" s="281"/>
      <c r="AE46" s="282"/>
      <c r="AF46" s="117"/>
      <c r="AG46" s="146"/>
      <c r="AH46" s="122"/>
      <c r="AI46" s="117"/>
      <c r="AJ46" s="146"/>
      <c r="AK46" s="122"/>
      <c r="AL46" s="117">
        <v>108</v>
      </c>
      <c r="AM46" s="146">
        <v>50</v>
      </c>
      <c r="AN46" s="118">
        <v>3</v>
      </c>
      <c r="AO46" s="117"/>
      <c r="AP46" s="146"/>
      <c r="AQ46" s="118"/>
      <c r="AR46" s="117"/>
      <c r="AS46" s="146"/>
      <c r="AT46" s="122"/>
      <c r="AU46" s="117"/>
      <c r="AV46" s="146"/>
      <c r="AW46" s="122"/>
      <c r="AX46" s="117"/>
      <c r="AY46" s="146"/>
      <c r="AZ46" s="122"/>
      <c r="BA46" s="117"/>
      <c r="BB46" s="146"/>
      <c r="BC46" s="122"/>
      <c r="BD46" s="283">
        <f t="shared" si="6"/>
        <v>3</v>
      </c>
      <c r="BE46" s="282"/>
      <c r="BF46" s="296" t="s">
        <v>363</v>
      </c>
      <c r="BG46" s="297"/>
      <c r="BH46" s="297"/>
      <c r="BI46" s="298"/>
      <c r="BJ46" s="177">
        <f t="shared" si="3"/>
        <v>50</v>
      </c>
      <c r="BK46" s="197"/>
      <c r="BL46" s="198"/>
      <c r="BM46" s="198"/>
      <c r="BN46" s="4"/>
      <c r="BP46" s="4"/>
      <c r="BQ46" s="4"/>
      <c r="BR46" s="4"/>
    </row>
    <row r="47" spans="1:70" s="12" customFormat="1" ht="31.35" customHeight="1" thickBot="1" x14ac:dyDescent="0.3">
      <c r="A47" s="103" t="s">
        <v>131</v>
      </c>
      <c r="B47" s="318" t="s">
        <v>147</v>
      </c>
      <c r="C47" s="319"/>
      <c r="D47" s="319"/>
      <c r="E47" s="319"/>
      <c r="F47" s="319"/>
      <c r="G47" s="319"/>
      <c r="H47" s="319"/>
      <c r="I47" s="319"/>
      <c r="J47" s="319"/>
      <c r="K47" s="319"/>
      <c r="L47" s="319"/>
      <c r="M47" s="319"/>
      <c r="N47" s="319"/>
      <c r="O47" s="320"/>
      <c r="P47" s="312">
        <v>4</v>
      </c>
      <c r="Q47" s="311"/>
      <c r="R47" s="310"/>
      <c r="S47" s="312"/>
      <c r="T47" s="314">
        <f t="shared" si="7"/>
        <v>108</v>
      </c>
      <c r="U47" s="312"/>
      <c r="V47" s="310">
        <f t="shared" si="8"/>
        <v>50</v>
      </c>
      <c r="W47" s="313"/>
      <c r="X47" s="312">
        <v>26</v>
      </c>
      <c r="Y47" s="312"/>
      <c r="Z47" s="310"/>
      <c r="AA47" s="311"/>
      <c r="AB47" s="310">
        <v>24</v>
      </c>
      <c r="AC47" s="311"/>
      <c r="AD47" s="312"/>
      <c r="AE47" s="313"/>
      <c r="AF47" s="41"/>
      <c r="AG47" s="131"/>
      <c r="AH47" s="42"/>
      <c r="AI47" s="41"/>
      <c r="AJ47" s="131"/>
      <c r="AK47" s="42"/>
      <c r="AL47" s="41"/>
      <c r="AM47" s="131"/>
      <c r="AN47" s="42"/>
      <c r="AO47" s="41">
        <v>108</v>
      </c>
      <c r="AP47" s="131">
        <v>50</v>
      </c>
      <c r="AQ47" s="42">
        <v>3</v>
      </c>
      <c r="AR47" s="41"/>
      <c r="AS47" s="131"/>
      <c r="AT47" s="42"/>
      <c r="AU47" s="41"/>
      <c r="AV47" s="131"/>
      <c r="AW47" s="42"/>
      <c r="AX47" s="119"/>
      <c r="AY47" s="131"/>
      <c r="AZ47" s="142"/>
      <c r="BA47" s="41"/>
      <c r="BB47" s="131"/>
      <c r="BC47" s="42"/>
      <c r="BD47" s="314">
        <f t="shared" si="6"/>
        <v>3</v>
      </c>
      <c r="BE47" s="313"/>
      <c r="BF47" s="315" t="s">
        <v>364</v>
      </c>
      <c r="BG47" s="316"/>
      <c r="BH47" s="316"/>
      <c r="BI47" s="317"/>
      <c r="BJ47" s="177">
        <f t="shared" si="3"/>
        <v>50</v>
      </c>
      <c r="BK47" s="197"/>
      <c r="BL47" s="198"/>
      <c r="BM47" s="198"/>
      <c r="BN47" s="4"/>
      <c r="BP47" s="4"/>
      <c r="BQ47" s="4"/>
      <c r="BR47" s="4"/>
    </row>
    <row r="48" spans="1:70" s="2" customFormat="1" ht="31.35" customHeight="1" x14ac:dyDescent="0.6">
      <c r="A48" s="150"/>
      <c r="B48" s="150"/>
      <c r="C48" s="150"/>
      <c r="D48" s="150"/>
      <c r="E48" s="150"/>
      <c r="F48" s="150"/>
      <c r="G48" s="150"/>
      <c r="H48" s="134"/>
      <c r="I48" s="134"/>
      <c r="J48" s="134"/>
      <c r="O48" s="152"/>
      <c r="P48" s="152"/>
      <c r="Q48" s="152"/>
      <c r="R48" s="152"/>
      <c r="S48" s="152"/>
      <c r="T48" s="152"/>
      <c r="U48" s="152"/>
      <c r="V48" s="152"/>
      <c r="W48" s="152"/>
      <c r="X48" s="152"/>
      <c r="Y48" s="152"/>
      <c r="Z48" s="152"/>
      <c r="AA48" s="152"/>
      <c r="AB48" s="152"/>
      <c r="AC48" s="152"/>
      <c r="AD48" s="152"/>
      <c r="AE48" s="150"/>
      <c r="AF48" s="152"/>
      <c r="AG48" s="152"/>
      <c r="AH48" s="152"/>
      <c r="AI48" s="96"/>
      <c r="AJ48" s="96"/>
      <c r="AK48" s="96"/>
      <c r="AL48" s="96"/>
      <c r="AM48" s="96"/>
      <c r="AN48" s="96"/>
      <c r="AO48" s="96"/>
      <c r="AP48" s="134"/>
      <c r="AQ48" s="134"/>
      <c r="AR48" s="134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152"/>
      <c r="BH48" s="152"/>
      <c r="BI48" s="8"/>
      <c r="BJ48" s="94"/>
      <c r="BK48" s="188"/>
      <c r="BL48" s="188"/>
      <c r="BM48" s="7"/>
      <c r="BN48" s="7"/>
    </row>
    <row r="49" spans="1:70" s="2" customFormat="1" ht="31.35" customHeight="1" thickBot="1" x14ac:dyDescent="0.6">
      <c r="A49" s="97"/>
      <c r="B49" s="97"/>
      <c r="C49" s="97"/>
      <c r="D49" s="97"/>
      <c r="E49" s="97"/>
      <c r="F49" s="97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"/>
      <c r="W49" s="11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98"/>
      <c r="AL49" s="115"/>
      <c r="AM49" s="99"/>
      <c r="AN49" s="115"/>
      <c r="AO49" s="115"/>
      <c r="AP49" s="115"/>
      <c r="AQ49" s="7"/>
      <c r="AR49" s="7"/>
      <c r="AS49" s="115"/>
      <c r="AT49" s="115"/>
      <c r="AU49" s="115"/>
      <c r="AV49" s="115"/>
      <c r="AW49" s="115"/>
      <c r="AX49" s="115"/>
      <c r="AY49" s="114"/>
      <c r="AZ49" s="114"/>
      <c r="BA49" s="114"/>
      <c r="BB49" s="114"/>
      <c r="BC49" s="114"/>
      <c r="BD49" s="114"/>
      <c r="BE49" s="11"/>
      <c r="BF49" s="11"/>
      <c r="BG49" s="11"/>
      <c r="BH49" s="11"/>
      <c r="BI49" s="94"/>
      <c r="BJ49" s="94"/>
      <c r="BK49" s="188"/>
      <c r="BL49" s="188"/>
      <c r="BM49" s="7"/>
      <c r="BN49" s="7"/>
    </row>
    <row r="50" spans="1:70" ht="36.75" customHeight="1" thickBot="1" x14ac:dyDescent="0.6">
      <c r="A50" s="219" t="s">
        <v>98</v>
      </c>
      <c r="B50" s="222" t="s">
        <v>397</v>
      </c>
      <c r="C50" s="223"/>
      <c r="D50" s="223"/>
      <c r="E50" s="223"/>
      <c r="F50" s="223"/>
      <c r="G50" s="223"/>
      <c r="H50" s="223"/>
      <c r="I50" s="223"/>
      <c r="J50" s="223"/>
      <c r="K50" s="223"/>
      <c r="L50" s="223"/>
      <c r="M50" s="223"/>
      <c r="N50" s="223"/>
      <c r="O50" s="224"/>
      <c r="P50" s="231" t="s">
        <v>8</v>
      </c>
      <c r="Q50" s="232"/>
      <c r="R50" s="237" t="s">
        <v>9</v>
      </c>
      <c r="S50" s="231"/>
      <c r="T50" s="240" t="s">
        <v>10</v>
      </c>
      <c r="U50" s="241"/>
      <c r="V50" s="241"/>
      <c r="W50" s="241"/>
      <c r="X50" s="241"/>
      <c r="Y50" s="241"/>
      <c r="Z50" s="241"/>
      <c r="AA50" s="241"/>
      <c r="AB50" s="241"/>
      <c r="AC50" s="241"/>
      <c r="AD50" s="241"/>
      <c r="AE50" s="242"/>
      <c r="AF50" s="250" t="s">
        <v>36</v>
      </c>
      <c r="AG50" s="251"/>
      <c r="AH50" s="251"/>
      <c r="AI50" s="251"/>
      <c r="AJ50" s="251"/>
      <c r="AK50" s="251"/>
      <c r="AL50" s="251"/>
      <c r="AM50" s="251"/>
      <c r="AN50" s="251"/>
      <c r="AO50" s="251"/>
      <c r="AP50" s="251"/>
      <c r="AQ50" s="251"/>
      <c r="AR50" s="251"/>
      <c r="AS50" s="251"/>
      <c r="AT50" s="251"/>
      <c r="AU50" s="251"/>
      <c r="AV50" s="251"/>
      <c r="AW50" s="251"/>
      <c r="AX50" s="251"/>
      <c r="AY50" s="251"/>
      <c r="AZ50" s="251"/>
      <c r="BA50" s="251"/>
      <c r="BB50" s="251"/>
      <c r="BC50" s="252"/>
      <c r="BD50" s="253" t="s">
        <v>24</v>
      </c>
      <c r="BE50" s="254"/>
      <c r="BF50" s="259" t="s">
        <v>99</v>
      </c>
      <c r="BG50" s="259"/>
      <c r="BH50" s="259"/>
      <c r="BI50" s="260"/>
      <c r="BJ50" s="180"/>
    </row>
    <row r="51" spans="1:70" ht="36.75" customHeight="1" thickBot="1" x14ac:dyDescent="0.6">
      <c r="A51" s="220"/>
      <c r="B51" s="225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7"/>
      <c r="P51" s="233"/>
      <c r="Q51" s="234"/>
      <c r="R51" s="238"/>
      <c r="S51" s="233"/>
      <c r="T51" s="265" t="s">
        <v>5</v>
      </c>
      <c r="U51" s="233"/>
      <c r="V51" s="237" t="s">
        <v>11</v>
      </c>
      <c r="W51" s="248"/>
      <c r="X51" s="266" t="s">
        <v>12</v>
      </c>
      <c r="Y51" s="267"/>
      <c r="Z51" s="267"/>
      <c r="AA51" s="267"/>
      <c r="AB51" s="267"/>
      <c r="AC51" s="267"/>
      <c r="AD51" s="267"/>
      <c r="AE51" s="268"/>
      <c r="AF51" s="269" t="s">
        <v>14</v>
      </c>
      <c r="AG51" s="245"/>
      <c r="AH51" s="245"/>
      <c r="AI51" s="245"/>
      <c r="AJ51" s="245"/>
      <c r="AK51" s="246"/>
      <c r="AL51" s="269" t="s">
        <v>15</v>
      </c>
      <c r="AM51" s="245"/>
      <c r="AN51" s="245"/>
      <c r="AO51" s="245"/>
      <c r="AP51" s="245"/>
      <c r="AQ51" s="246"/>
      <c r="AR51" s="269" t="s">
        <v>16</v>
      </c>
      <c r="AS51" s="245"/>
      <c r="AT51" s="245"/>
      <c r="AU51" s="245"/>
      <c r="AV51" s="245"/>
      <c r="AW51" s="246"/>
      <c r="AX51" s="269" t="s">
        <v>152</v>
      </c>
      <c r="AY51" s="245"/>
      <c r="AZ51" s="245"/>
      <c r="BA51" s="245"/>
      <c r="BB51" s="245"/>
      <c r="BC51" s="246"/>
      <c r="BD51" s="255"/>
      <c r="BE51" s="256"/>
      <c r="BF51" s="261"/>
      <c r="BG51" s="261"/>
      <c r="BH51" s="261"/>
      <c r="BI51" s="262"/>
      <c r="BJ51" s="180"/>
    </row>
    <row r="52" spans="1:70" ht="62.25" customHeight="1" thickBot="1" x14ac:dyDescent="0.6">
      <c r="A52" s="220"/>
      <c r="B52" s="225"/>
      <c r="C52" s="226"/>
      <c r="D52" s="226"/>
      <c r="E52" s="226"/>
      <c r="F52" s="226"/>
      <c r="G52" s="226"/>
      <c r="H52" s="226"/>
      <c r="I52" s="226"/>
      <c r="J52" s="226"/>
      <c r="K52" s="226"/>
      <c r="L52" s="226"/>
      <c r="M52" s="226"/>
      <c r="N52" s="226"/>
      <c r="O52" s="227"/>
      <c r="P52" s="233"/>
      <c r="Q52" s="234"/>
      <c r="R52" s="238"/>
      <c r="S52" s="233"/>
      <c r="T52" s="265"/>
      <c r="U52" s="233"/>
      <c r="V52" s="238"/>
      <c r="W52" s="233"/>
      <c r="X52" s="210" t="s">
        <v>13</v>
      </c>
      <c r="Y52" s="232"/>
      <c r="Z52" s="215" t="s">
        <v>100</v>
      </c>
      <c r="AA52" s="232"/>
      <c r="AB52" s="215" t="s">
        <v>101</v>
      </c>
      <c r="AC52" s="232"/>
      <c r="AD52" s="237" t="s">
        <v>74</v>
      </c>
      <c r="AE52" s="248"/>
      <c r="AF52" s="244" t="s">
        <v>148</v>
      </c>
      <c r="AG52" s="245"/>
      <c r="AH52" s="246"/>
      <c r="AI52" s="244" t="s">
        <v>176</v>
      </c>
      <c r="AJ52" s="245"/>
      <c r="AK52" s="246"/>
      <c r="AL52" s="244" t="s">
        <v>174</v>
      </c>
      <c r="AM52" s="245"/>
      <c r="AN52" s="246"/>
      <c r="AO52" s="244" t="s">
        <v>175</v>
      </c>
      <c r="AP52" s="245"/>
      <c r="AQ52" s="246"/>
      <c r="AR52" s="244" t="s">
        <v>149</v>
      </c>
      <c r="AS52" s="245"/>
      <c r="AT52" s="246"/>
      <c r="AU52" s="244" t="s">
        <v>150</v>
      </c>
      <c r="AV52" s="245"/>
      <c r="AW52" s="246"/>
      <c r="AX52" s="244" t="s">
        <v>185</v>
      </c>
      <c r="AY52" s="245"/>
      <c r="AZ52" s="246"/>
      <c r="BA52" s="244" t="s">
        <v>227</v>
      </c>
      <c r="BB52" s="245"/>
      <c r="BC52" s="246"/>
      <c r="BD52" s="255"/>
      <c r="BE52" s="256"/>
      <c r="BF52" s="261"/>
      <c r="BG52" s="261"/>
      <c r="BH52" s="261"/>
      <c r="BI52" s="262"/>
      <c r="BJ52" s="180"/>
    </row>
    <row r="53" spans="1:70" ht="141.6" customHeight="1" thickBot="1" x14ac:dyDescent="0.6">
      <c r="A53" s="221"/>
      <c r="B53" s="228"/>
      <c r="C53" s="229"/>
      <c r="D53" s="229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30"/>
      <c r="P53" s="235"/>
      <c r="Q53" s="236"/>
      <c r="R53" s="239"/>
      <c r="S53" s="235"/>
      <c r="T53" s="247"/>
      <c r="U53" s="235"/>
      <c r="V53" s="239"/>
      <c r="W53" s="235"/>
      <c r="X53" s="247"/>
      <c r="Y53" s="236"/>
      <c r="Z53" s="239"/>
      <c r="AA53" s="236"/>
      <c r="AB53" s="239"/>
      <c r="AC53" s="236"/>
      <c r="AD53" s="239"/>
      <c r="AE53" s="249"/>
      <c r="AF53" s="57" t="s">
        <v>3</v>
      </c>
      <c r="AG53" s="58" t="s">
        <v>17</v>
      </c>
      <c r="AH53" s="59" t="s">
        <v>18</v>
      </c>
      <c r="AI53" s="57" t="s">
        <v>3</v>
      </c>
      <c r="AJ53" s="58" t="s">
        <v>17</v>
      </c>
      <c r="AK53" s="59" t="s">
        <v>18</v>
      </c>
      <c r="AL53" s="57" t="s">
        <v>3</v>
      </c>
      <c r="AM53" s="58" t="s">
        <v>17</v>
      </c>
      <c r="AN53" s="59" t="s">
        <v>18</v>
      </c>
      <c r="AO53" s="57" t="s">
        <v>3</v>
      </c>
      <c r="AP53" s="58" t="s">
        <v>17</v>
      </c>
      <c r="AQ53" s="59" t="s">
        <v>18</v>
      </c>
      <c r="AR53" s="57" t="s">
        <v>3</v>
      </c>
      <c r="AS53" s="58" t="s">
        <v>17</v>
      </c>
      <c r="AT53" s="59" t="s">
        <v>18</v>
      </c>
      <c r="AU53" s="126" t="s">
        <v>3</v>
      </c>
      <c r="AV53" s="58" t="s">
        <v>17</v>
      </c>
      <c r="AW53" s="127" t="s">
        <v>18</v>
      </c>
      <c r="AX53" s="57" t="s">
        <v>3</v>
      </c>
      <c r="AY53" s="58" t="s">
        <v>17</v>
      </c>
      <c r="AZ53" s="59" t="s">
        <v>18</v>
      </c>
      <c r="BA53" s="57" t="s">
        <v>3</v>
      </c>
      <c r="BB53" s="58" t="s">
        <v>17</v>
      </c>
      <c r="BC53" s="59" t="s">
        <v>18</v>
      </c>
      <c r="BD53" s="257"/>
      <c r="BE53" s="258"/>
      <c r="BF53" s="263"/>
      <c r="BG53" s="263"/>
      <c r="BH53" s="263"/>
      <c r="BI53" s="264"/>
      <c r="BJ53" s="180"/>
    </row>
    <row r="54" spans="1:70" s="12" customFormat="1" ht="31.35" customHeight="1" x14ac:dyDescent="0.25">
      <c r="A54" s="107" t="s">
        <v>169</v>
      </c>
      <c r="B54" s="308" t="s">
        <v>170</v>
      </c>
      <c r="C54" s="308"/>
      <c r="D54" s="308"/>
      <c r="E54" s="308"/>
      <c r="F54" s="308"/>
      <c r="G54" s="308"/>
      <c r="H54" s="308"/>
      <c r="I54" s="308"/>
      <c r="J54" s="308"/>
      <c r="K54" s="308"/>
      <c r="L54" s="308"/>
      <c r="M54" s="308"/>
      <c r="N54" s="308"/>
      <c r="O54" s="309"/>
      <c r="P54" s="281">
        <v>1.2</v>
      </c>
      <c r="Q54" s="280"/>
      <c r="R54" s="279"/>
      <c r="S54" s="281"/>
      <c r="T54" s="283">
        <f>SUM(AF54,AI54,AL54,AO54,AR54,AU54,AX54,BA54)</f>
        <v>216</v>
      </c>
      <c r="U54" s="281"/>
      <c r="V54" s="279">
        <f>SUM(AG54,AJ54,AM54,AP54,AS54,AV54,AY54,BB54)</f>
        <v>120</v>
      </c>
      <c r="W54" s="282"/>
      <c r="X54" s="281">
        <v>56</v>
      </c>
      <c r="Y54" s="281"/>
      <c r="Z54" s="279">
        <v>64</v>
      </c>
      <c r="AA54" s="280"/>
      <c r="AB54" s="279"/>
      <c r="AC54" s="280"/>
      <c r="AD54" s="281"/>
      <c r="AE54" s="282"/>
      <c r="AF54" s="34">
        <v>108</v>
      </c>
      <c r="AG54" s="146">
        <v>60</v>
      </c>
      <c r="AH54" s="35">
        <v>3</v>
      </c>
      <c r="AI54" s="34">
        <v>108</v>
      </c>
      <c r="AJ54" s="146">
        <v>60</v>
      </c>
      <c r="AK54" s="35">
        <v>3</v>
      </c>
      <c r="AL54" s="34"/>
      <c r="AM54" s="146"/>
      <c r="AN54" s="35"/>
      <c r="AO54" s="34"/>
      <c r="AP54" s="146"/>
      <c r="AQ54" s="120"/>
      <c r="AR54" s="34"/>
      <c r="AS54" s="146"/>
      <c r="AT54" s="35"/>
      <c r="AU54" s="34"/>
      <c r="AV54" s="146"/>
      <c r="AW54" s="35"/>
      <c r="AX54" s="34"/>
      <c r="AY54" s="146"/>
      <c r="AZ54" s="35"/>
      <c r="BA54" s="34"/>
      <c r="BB54" s="146"/>
      <c r="BC54" s="35"/>
      <c r="BD54" s="283">
        <f>SUM(AH54,AK54,AN54,AQ54,AT54,AW54,AZ54,BC54)</f>
        <v>6</v>
      </c>
      <c r="BE54" s="282"/>
      <c r="BF54" s="296" t="s">
        <v>270</v>
      </c>
      <c r="BG54" s="297"/>
      <c r="BH54" s="297"/>
      <c r="BI54" s="298"/>
      <c r="BJ54" s="177">
        <f>SUM(X54:AE54)</f>
        <v>120</v>
      </c>
      <c r="BK54" s="197"/>
      <c r="BL54" s="198"/>
      <c r="BM54" s="198"/>
      <c r="BN54" s="4"/>
      <c r="BP54" s="4"/>
      <c r="BQ54" s="4"/>
      <c r="BR54" s="4"/>
    </row>
    <row r="55" spans="1:70" s="12" customFormat="1" ht="31.35" customHeight="1" x14ac:dyDescent="0.25">
      <c r="A55" s="107" t="s">
        <v>171</v>
      </c>
      <c r="B55" s="302" t="s">
        <v>221</v>
      </c>
      <c r="C55" s="303"/>
      <c r="D55" s="303"/>
      <c r="E55" s="303"/>
      <c r="F55" s="303"/>
      <c r="G55" s="303"/>
      <c r="H55" s="303"/>
      <c r="I55" s="303"/>
      <c r="J55" s="303"/>
      <c r="K55" s="303"/>
      <c r="L55" s="303"/>
      <c r="M55" s="303"/>
      <c r="N55" s="303"/>
      <c r="O55" s="304"/>
      <c r="P55" s="281">
        <v>4</v>
      </c>
      <c r="Q55" s="280"/>
      <c r="R55" s="279"/>
      <c r="S55" s="281"/>
      <c r="T55" s="283">
        <f>SUM(AF55,AI55,AL55,AO55,AR55,AU55,AX55,BA55)</f>
        <v>120</v>
      </c>
      <c r="U55" s="281"/>
      <c r="V55" s="279">
        <f>SUM(AG55,AJ55,AM55,AP55,AS55,AV55,AY55,BB55)</f>
        <v>68</v>
      </c>
      <c r="W55" s="282"/>
      <c r="X55" s="281">
        <v>34</v>
      </c>
      <c r="Y55" s="281"/>
      <c r="Z55" s="279">
        <v>16</v>
      </c>
      <c r="AA55" s="280"/>
      <c r="AB55" s="279">
        <v>18</v>
      </c>
      <c r="AC55" s="280"/>
      <c r="AD55" s="281"/>
      <c r="AE55" s="282"/>
      <c r="AF55" s="117"/>
      <c r="AG55" s="146"/>
      <c r="AH55" s="122"/>
      <c r="AI55" s="117"/>
      <c r="AJ55" s="146"/>
      <c r="AK55" s="122"/>
      <c r="AL55" s="34"/>
      <c r="AM55" s="146"/>
      <c r="AN55" s="35"/>
      <c r="AO55" s="34">
        <v>120</v>
      </c>
      <c r="AP55" s="146">
        <v>68</v>
      </c>
      <c r="AQ55" s="35">
        <v>3</v>
      </c>
      <c r="AR55" s="34"/>
      <c r="AS55" s="146"/>
      <c r="AT55" s="35"/>
      <c r="AU55" s="117"/>
      <c r="AV55" s="146"/>
      <c r="AW55" s="122"/>
      <c r="AX55" s="117"/>
      <c r="AY55" s="146"/>
      <c r="AZ55" s="122"/>
      <c r="BA55" s="34"/>
      <c r="BB55" s="146"/>
      <c r="BC55" s="35"/>
      <c r="BD55" s="283">
        <f>SUM(AH55,AK55,AN55,AQ55,AT55,AW55,AZ55,BC55)</f>
        <v>3</v>
      </c>
      <c r="BE55" s="282"/>
      <c r="BF55" s="296" t="s">
        <v>271</v>
      </c>
      <c r="BG55" s="297"/>
      <c r="BH55" s="297"/>
      <c r="BI55" s="298"/>
      <c r="BJ55" s="177">
        <f>SUM(X55:AE55)</f>
        <v>68</v>
      </c>
      <c r="BK55" s="197"/>
      <c r="BL55" s="198"/>
      <c r="BM55" s="198"/>
      <c r="BN55" s="4"/>
      <c r="BP55" s="4"/>
      <c r="BQ55" s="4"/>
      <c r="BR55" s="4"/>
    </row>
    <row r="56" spans="1:70" s="12" customFormat="1" ht="31.35" customHeight="1" x14ac:dyDescent="0.25">
      <c r="A56" s="107" t="s">
        <v>173</v>
      </c>
      <c r="B56" s="308" t="s">
        <v>248</v>
      </c>
      <c r="C56" s="308"/>
      <c r="D56" s="308"/>
      <c r="E56" s="308"/>
      <c r="F56" s="308"/>
      <c r="G56" s="308"/>
      <c r="H56" s="308"/>
      <c r="I56" s="308"/>
      <c r="J56" s="308"/>
      <c r="K56" s="308"/>
      <c r="L56" s="308"/>
      <c r="M56" s="308"/>
      <c r="N56" s="308"/>
      <c r="O56" s="309"/>
      <c r="P56" s="281">
        <v>5</v>
      </c>
      <c r="Q56" s="280"/>
      <c r="R56" s="279"/>
      <c r="S56" s="281"/>
      <c r="T56" s="283">
        <f>SUM(AF56,AI56,AL56,AO56,AR56,AU56,AX56,BA56)</f>
        <v>216</v>
      </c>
      <c r="U56" s="281"/>
      <c r="V56" s="279">
        <f>SUM(AG56,AJ56,AM56,AP56,AS56,AV56,AY56,BB56)</f>
        <v>86</v>
      </c>
      <c r="W56" s="282"/>
      <c r="X56" s="281">
        <v>40</v>
      </c>
      <c r="Y56" s="281"/>
      <c r="Z56" s="279"/>
      <c r="AA56" s="280"/>
      <c r="AB56" s="279">
        <v>46</v>
      </c>
      <c r="AC56" s="280"/>
      <c r="AD56" s="281"/>
      <c r="AE56" s="282"/>
      <c r="AF56" s="140"/>
      <c r="AG56" s="147"/>
      <c r="AH56" s="141"/>
      <c r="AI56" s="140"/>
      <c r="AJ56" s="147"/>
      <c r="AK56" s="141"/>
      <c r="AL56" s="140"/>
      <c r="AM56" s="146"/>
      <c r="AN56" s="141"/>
      <c r="AO56" s="140"/>
      <c r="AP56" s="146"/>
      <c r="AQ56" s="141"/>
      <c r="AR56" s="140">
        <v>216</v>
      </c>
      <c r="AS56" s="146">
        <v>86</v>
      </c>
      <c r="AT56" s="141">
        <v>6</v>
      </c>
      <c r="AU56" s="117"/>
      <c r="AV56" s="146"/>
      <c r="AW56" s="122"/>
      <c r="AX56" s="117"/>
      <c r="AY56" s="146"/>
      <c r="AZ56" s="122"/>
      <c r="BA56" s="140"/>
      <c r="BB56" s="146"/>
      <c r="BC56" s="141"/>
      <c r="BD56" s="283">
        <f>SUM(AH56,AK56,AN56,AQ56,AT56,AW56,AZ56,BC56)</f>
        <v>6</v>
      </c>
      <c r="BE56" s="282"/>
      <c r="BF56" s="296" t="s">
        <v>268</v>
      </c>
      <c r="BG56" s="297"/>
      <c r="BH56" s="297"/>
      <c r="BI56" s="298"/>
      <c r="BJ56" s="177">
        <f t="shared" si="3"/>
        <v>86</v>
      </c>
      <c r="BK56" s="197"/>
      <c r="BL56" s="198"/>
      <c r="BM56" s="198"/>
      <c r="BN56" s="4"/>
      <c r="BP56" s="4"/>
      <c r="BQ56" s="4"/>
      <c r="BR56" s="4"/>
    </row>
    <row r="57" spans="1:70" s="12" customFormat="1" ht="31.35" customHeight="1" x14ac:dyDescent="0.25">
      <c r="A57" s="107" t="s">
        <v>264</v>
      </c>
      <c r="B57" s="321" t="s">
        <v>290</v>
      </c>
      <c r="C57" s="308"/>
      <c r="D57" s="308"/>
      <c r="E57" s="308"/>
      <c r="F57" s="308"/>
      <c r="G57" s="308"/>
      <c r="H57" s="308"/>
      <c r="I57" s="308"/>
      <c r="J57" s="308"/>
      <c r="K57" s="308"/>
      <c r="L57" s="308"/>
      <c r="M57" s="308"/>
      <c r="N57" s="308"/>
      <c r="O57" s="309"/>
      <c r="P57" s="281"/>
      <c r="Q57" s="280"/>
      <c r="R57" s="279"/>
      <c r="S57" s="281"/>
      <c r="T57" s="283"/>
      <c r="U57" s="281"/>
      <c r="V57" s="279"/>
      <c r="W57" s="282"/>
      <c r="X57" s="281"/>
      <c r="Y57" s="280"/>
      <c r="Z57" s="279"/>
      <c r="AA57" s="280"/>
      <c r="AB57" s="279"/>
      <c r="AC57" s="280"/>
      <c r="AD57" s="279"/>
      <c r="AE57" s="281"/>
      <c r="AF57" s="117"/>
      <c r="AG57" s="146"/>
      <c r="AH57" s="118"/>
      <c r="AI57" s="117"/>
      <c r="AJ57" s="146"/>
      <c r="AK57" s="118"/>
      <c r="AL57" s="117"/>
      <c r="AM57" s="146"/>
      <c r="AN57" s="118"/>
      <c r="AO57" s="117"/>
      <c r="AP57" s="146"/>
      <c r="AQ57" s="118"/>
      <c r="AR57" s="117"/>
      <c r="AS57" s="146"/>
      <c r="AT57" s="118"/>
      <c r="AU57" s="117"/>
      <c r="AV57" s="146"/>
      <c r="AW57" s="118"/>
      <c r="AX57" s="117"/>
      <c r="AY57" s="146"/>
      <c r="AZ57" s="118"/>
      <c r="BA57" s="117"/>
      <c r="BB57" s="146"/>
      <c r="BC57" s="118"/>
      <c r="BD57" s="307"/>
      <c r="BE57" s="285"/>
      <c r="BF57" s="307"/>
      <c r="BG57" s="284"/>
      <c r="BH57" s="284"/>
      <c r="BI57" s="285"/>
      <c r="BJ57" s="177">
        <f>SUM(X57:AE57)</f>
        <v>0</v>
      </c>
      <c r="BK57" s="199"/>
      <c r="BL57" s="4"/>
      <c r="BM57" s="4"/>
      <c r="BN57" s="4"/>
      <c r="BP57" s="4"/>
      <c r="BQ57" s="4"/>
      <c r="BR57" s="4"/>
    </row>
    <row r="58" spans="1:70" s="12" customFormat="1" ht="31.35" customHeight="1" x14ac:dyDescent="0.25">
      <c r="A58" s="63" t="s">
        <v>403</v>
      </c>
      <c r="B58" s="322" t="s">
        <v>192</v>
      </c>
      <c r="C58" s="286"/>
      <c r="D58" s="286"/>
      <c r="E58" s="286"/>
      <c r="F58" s="286"/>
      <c r="G58" s="286"/>
      <c r="H58" s="286"/>
      <c r="I58" s="286"/>
      <c r="J58" s="286"/>
      <c r="K58" s="286"/>
      <c r="L58" s="286"/>
      <c r="M58" s="286"/>
      <c r="N58" s="286"/>
      <c r="O58" s="287"/>
      <c r="P58" s="281">
        <v>1</v>
      </c>
      <c r="Q58" s="280"/>
      <c r="R58" s="279"/>
      <c r="S58" s="281"/>
      <c r="T58" s="283">
        <f t="shared" ref="T58" si="9">SUM(AF58,AI58,AL58,AO58,AR58,AU58,AX58,BA58)</f>
        <v>180</v>
      </c>
      <c r="U58" s="281"/>
      <c r="V58" s="279">
        <f t="shared" ref="V58" si="10">SUM(AG58,AJ58,AM58,AP58,AS58,AV58,AY58,BB58)</f>
        <v>78</v>
      </c>
      <c r="W58" s="282"/>
      <c r="X58" s="281">
        <v>34</v>
      </c>
      <c r="Y58" s="281"/>
      <c r="Z58" s="279">
        <v>28</v>
      </c>
      <c r="AA58" s="280"/>
      <c r="AB58" s="279">
        <v>16</v>
      </c>
      <c r="AC58" s="280"/>
      <c r="AD58" s="281"/>
      <c r="AE58" s="282"/>
      <c r="AF58" s="117">
        <v>180</v>
      </c>
      <c r="AG58" s="146">
        <v>78</v>
      </c>
      <c r="AH58" s="122">
        <v>5</v>
      </c>
      <c r="AI58" s="117"/>
      <c r="AJ58" s="146"/>
      <c r="AK58" s="122"/>
      <c r="AL58" s="117"/>
      <c r="AM58" s="146"/>
      <c r="AN58" s="122"/>
      <c r="AO58" s="117"/>
      <c r="AP58" s="146"/>
      <c r="AQ58" s="122"/>
      <c r="AR58" s="117"/>
      <c r="AS58" s="146"/>
      <c r="AT58" s="122"/>
      <c r="AU58" s="117"/>
      <c r="AV58" s="146"/>
      <c r="AW58" s="122"/>
      <c r="AX58" s="117"/>
      <c r="AY58" s="146"/>
      <c r="AZ58" s="122"/>
      <c r="BA58" s="117"/>
      <c r="BB58" s="146"/>
      <c r="BC58" s="122"/>
      <c r="BD58" s="307">
        <f>SUM(BC58,AZ58,AW58,AT58,AQ58,AN58,AK58,AH58)</f>
        <v>5</v>
      </c>
      <c r="BE58" s="285"/>
      <c r="BF58" s="307" t="s">
        <v>269</v>
      </c>
      <c r="BG58" s="284"/>
      <c r="BH58" s="284"/>
      <c r="BI58" s="285"/>
      <c r="BJ58" s="177">
        <f>SUM(X58:AE58)</f>
        <v>78</v>
      </c>
      <c r="BK58" s="199"/>
      <c r="BL58" s="4"/>
      <c r="BM58" s="4"/>
      <c r="BN58" s="4"/>
      <c r="BP58" s="4"/>
      <c r="BQ58" s="4"/>
      <c r="BR58" s="4"/>
    </row>
    <row r="59" spans="1:70" s="12" customFormat="1" ht="31.35" customHeight="1" x14ac:dyDescent="0.25">
      <c r="A59" s="63" t="s">
        <v>404</v>
      </c>
      <c r="B59" s="322" t="s">
        <v>291</v>
      </c>
      <c r="C59" s="286"/>
      <c r="D59" s="286"/>
      <c r="E59" s="286"/>
      <c r="F59" s="286"/>
      <c r="G59" s="286"/>
      <c r="H59" s="286"/>
      <c r="I59" s="286"/>
      <c r="J59" s="286"/>
      <c r="K59" s="286"/>
      <c r="L59" s="286"/>
      <c r="M59" s="286"/>
      <c r="N59" s="286"/>
      <c r="O59" s="287"/>
      <c r="P59" s="281"/>
      <c r="Q59" s="280"/>
      <c r="R59" s="279">
        <v>2</v>
      </c>
      <c r="S59" s="281"/>
      <c r="T59" s="283">
        <f>SUM(AF59,AI59,AL59,AO59,AR59,AU59,AX59,BA59)</f>
        <v>108</v>
      </c>
      <c r="U59" s="281"/>
      <c r="V59" s="279">
        <f>SUM(AG59,AJ59,AM59,AP59,AS59,AV59,AY59,BB59)</f>
        <v>60</v>
      </c>
      <c r="W59" s="282"/>
      <c r="X59" s="281">
        <v>34</v>
      </c>
      <c r="Y59" s="280"/>
      <c r="Z59" s="279">
        <v>8</v>
      </c>
      <c r="AA59" s="280"/>
      <c r="AB59" s="279">
        <v>18</v>
      </c>
      <c r="AC59" s="280"/>
      <c r="AD59" s="279"/>
      <c r="AE59" s="281"/>
      <c r="AF59" s="117"/>
      <c r="AG59" s="146"/>
      <c r="AH59" s="122"/>
      <c r="AI59" s="117">
        <v>108</v>
      </c>
      <c r="AJ59" s="146">
        <v>60</v>
      </c>
      <c r="AK59" s="122">
        <v>3</v>
      </c>
      <c r="AL59" s="117"/>
      <c r="AM59" s="146"/>
      <c r="AN59" s="122"/>
      <c r="AO59" s="117"/>
      <c r="AP59" s="146"/>
      <c r="AQ59" s="122"/>
      <c r="AR59" s="117"/>
      <c r="AS59" s="146"/>
      <c r="AT59" s="122"/>
      <c r="AU59" s="117"/>
      <c r="AV59" s="146"/>
      <c r="AW59" s="122"/>
      <c r="AX59" s="117"/>
      <c r="AY59" s="146"/>
      <c r="AZ59" s="122"/>
      <c r="BA59" s="117"/>
      <c r="BB59" s="146"/>
      <c r="BC59" s="122"/>
      <c r="BD59" s="307">
        <f>SUM(BC59,AZ59,AW59,AT59,AQ59,AN59,AK59,AH59)</f>
        <v>3</v>
      </c>
      <c r="BE59" s="285"/>
      <c r="BF59" s="307" t="s">
        <v>283</v>
      </c>
      <c r="BG59" s="284"/>
      <c r="BH59" s="284"/>
      <c r="BI59" s="285"/>
      <c r="BJ59" s="177">
        <f>SUM(X59:AE59)</f>
        <v>60</v>
      </c>
      <c r="BK59" s="199"/>
      <c r="BL59" s="4"/>
      <c r="BM59" s="4"/>
      <c r="BN59" s="4"/>
      <c r="BP59" s="4"/>
      <c r="BQ59" s="4"/>
      <c r="BR59" s="4"/>
    </row>
    <row r="60" spans="1:70" s="12" customFormat="1" ht="31.35" customHeight="1" x14ac:dyDescent="0.25">
      <c r="A60" s="106" t="s">
        <v>279</v>
      </c>
      <c r="B60" s="321" t="s">
        <v>277</v>
      </c>
      <c r="C60" s="308"/>
      <c r="D60" s="308"/>
      <c r="E60" s="308"/>
      <c r="F60" s="308"/>
      <c r="G60" s="308"/>
      <c r="H60" s="308"/>
      <c r="I60" s="308"/>
      <c r="J60" s="308"/>
      <c r="K60" s="308"/>
      <c r="L60" s="308"/>
      <c r="M60" s="308"/>
      <c r="N60" s="308"/>
      <c r="O60" s="309"/>
      <c r="P60" s="281"/>
      <c r="Q60" s="280"/>
      <c r="R60" s="279"/>
      <c r="S60" s="282"/>
      <c r="T60" s="283"/>
      <c r="U60" s="280"/>
      <c r="V60" s="279"/>
      <c r="W60" s="282"/>
      <c r="X60" s="281"/>
      <c r="Y60" s="280"/>
      <c r="Z60" s="281"/>
      <c r="AA60" s="281"/>
      <c r="AB60" s="279"/>
      <c r="AC60" s="280"/>
      <c r="AD60" s="279"/>
      <c r="AE60" s="282"/>
      <c r="AF60" s="117"/>
      <c r="AG60" s="146"/>
      <c r="AH60" s="118"/>
      <c r="AI60" s="117"/>
      <c r="AJ60" s="146"/>
      <c r="AK60" s="118"/>
      <c r="AL60" s="117"/>
      <c r="AM60" s="146"/>
      <c r="AN60" s="118"/>
      <c r="AO60" s="117"/>
      <c r="AP60" s="146"/>
      <c r="AQ60" s="118"/>
      <c r="AR60" s="117"/>
      <c r="AS60" s="146"/>
      <c r="AT60" s="118"/>
      <c r="AU60" s="117"/>
      <c r="AV60" s="146"/>
      <c r="AW60" s="118"/>
      <c r="AX60" s="117"/>
      <c r="AY60" s="146"/>
      <c r="AZ60" s="118"/>
      <c r="BA60" s="117"/>
      <c r="BB60" s="146"/>
      <c r="BC60" s="118"/>
      <c r="BD60" s="307"/>
      <c r="BE60" s="285"/>
      <c r="BF60" s="307"/>
      <c r="BG60" s="284"/>
      <c r="BH60" s="284"/>
      <c r="BI60" s="285"/>
      <c r="BJ60" s="177">
        <f t="shared" si="3"/>
        <v>0</v>
      </c>
      <c r="BK60" s="199"/>
      <c r="BL60" s="4"/>
      <c r="BM60" s="4"/>
      <c r="BN60" s="4"/>
      <c r="BP60" s="4"/>
      <c r="BQ60" s="4"/>
      <c r="BR60" s="4"/>
    </row>
    <row r="61" spans="1:70" s="12" customFormat="1" ht="31.35" customHeight="1" x14ac:dyDescent="0.25">
      <c r="A61" s="111" t="s">
        <v>281</v>
      </c>
      <c r="B61" s="286" t="s">
        <v>172</v>
      </c>
      <c r="C61" s="286"/>
      <c r="D61" s="286"/>
      <c r="E61" s="286"/>
      <c r="F61" s="286"/>
      <c r="G61" s="286"/>
      <c r="H61" s="286"/>
      <c r="I61" s="286"/>
      <c r="J61" s="286"/>
      <c r="K61" s="286"/>
      <c r="L61" s="286"/>
      <c r="M61" s="286"/>
      <c r="N61" s="286"/>
      <c r="O61" s="287"/>
      <c r="P61" s="281">
        <v>2.2999999999999998</v>
      </c>
      <c r="Q61" s="280"/>
      <c r="R61" s="279"/>
      <c r="S61" s="281"/>
      <c r="T61" s="283">
        <f>SUM(AF61,AI61,AL61,AO61,AR61,AU61,AX61,BA61)</f>
        <v>440</v>
      </c>
      <c r="U61" s="281"/>
      <c r="V61" s="279">
        <f>SUM(AG61,AJ61,AM61,AP61,AS61,AV61,AY61,BB61)</f>
        <v>212</v>
      </c>
      <c r="W61" s="282"/>
      <c r="X61" s="281">
        <v>120</v>
      </c>
      <c r="Y61" s="281"/>
      <c r="Z61" s="279">
        <v>48</v>
      </c>
      <c r="AA61" s="280"/>
      <c r="AB61" s="279">
        <v>44</v>
      </c>
      <c r="AC61" s="280"/>
      <c r="AD61" s="281"/>
      <c r="AE61" s="281"/>
      <c r="AF61" s="34"/>
      <c r="AG61" s="146"/>
      <c r="AH61" s="35"/>
      <c r="AI61" s="34">
        <v>220</v>
      </c>
      <c r="AJ61" s="146">
        <v>106</v>
      </c>
      <c r="AK61" s="35">
        <v>6</v>
      </c>
      <c r="AL61" s="34">
        <v>220</v>
      </c>
      <c r="AM61" s="146">
        <v>106</v>
      </c>
      <c r="AN61" s="35">
        <v>6</v>
      </c>
      <c r="AO61" s="34"/>
      <c r="AP61" s="146"/>
      <c r="AQ61" s="120"/>
      <c r="AR61" s="34"/>
      <c r="AS61" s="146"/>
      <c r="AT61" s="35"/>
      <c r="AU61" s="34"/>
      <c r="AV61" s="146"/>
      <c r="AW61" s="35"/>
      <c r="AX61" s="34"/>
      <c r="AY61" s="146"/>
      <c r="AZ61" s="35"/>
      <c r="BA61" s="34"/>
      <c r="BB61" s="146"/>
      <c r="BC61" s="35"/>
      <c r="BD61" s="283">
        <f>SUM(AH61,AK61,AN61,AQ61,AT61,AW61,AZ61,BC61)</f>
        <v>12</v>
      </c>
      <c r="BE61" s="282"/>
      <c r="BF61" s="284" t="s">
        <v>284</v>
      </c>
      <c r="BG61" s="284"/>
      <c r="BH61" s="284"/>
      <c r="BI61" s="285"/>
      <c r="BJ61" s="177">
        <f>SUM(X61:AE61)</f>
        <v>212</v>
      </c>
      <c r="BK61" s="197"/>
      <c r="BL61" s="198"/>
      <c r="BM61" s="198"/>
      <c r="BN61" s="4"/>
      <c r="BP61" s="4"/>
      <c r="BQ61" s="4"/>
      <c r="BR61" s="4"/>
    </row>
    <row r="62" spans="1:70" s="12" customFormat="1" ht="31.35" customHeight="1" x14ac:dyDescent="0.25">
      <c r="A62" s="111" t="s">
        <v>282</v>
      </c>
      <c r="B62" s="322" t="s">
        <v>278</v>
      </c>
      <c r="C62" s="286"/>
      <c r="D62" s="286"/>
      <c r="E62" s="286"/>
      <c r="F62" s="286"/>
      <c r="G62" s="286"/>
      <c r="H62" s="286"/>
      <c r="I62" s="286"/>
      <c r="J62" s="286"/>
      <c r="K62" s="286"/>
      <c r="L62" s="286"/>
      <c r="M62" s="286"/>
      <c r="N62" s="286"/>
      <c r="O62" s="287"/>
      <c r="P62" s="281">
        <v>3</v>
      </c>
      <c r="Q62" s="280"/>
      <c r="R62" s="279"/>
      <c r="S62" s="282"/>
      <c r="T62" s="283">
        <f>SUM(AF62,AI62,AL62,AO62,AR62,AU62,AX62,BA62)</f>
        <v>120</v>
      </c>
      <c r="U62" s="281"/>
      <c r="V62" s="279">
        <f>SUM(AG62,AJ62,AM62,AP62,AS62,AV62,AY62,BB62)</f>
        <v>76</v>
      </c>
      <c r="W62" s="282"/>
      <c r="X62" s="281">
        <v>44</v>
      </c>
      <c r="Y62" s="280"/>
      <c r="Z62" s="279"/>
      <c r="AA62" s="280"/>
      <c r="AB62" s="279">
        <v>32</v>
      </c>
      <c r="AC62" s="280"/>
      <c r="AD62" s="279"/>
      <c r="AE62" s="282"/>
      <c r="AF62" s="117"/>
      <c r="AG62" s="146"/>
      <c r="AH62" s="122"/>
      <c r="AI62" s="117"/>
      <c r="AJ62" s="146"/>
      <c r="AK62" s="122"/>
      <c r="AL62" s="117">
        <v>120</v>
      </c>
      <c r="AM62" s="146">
        <v>76</v>
      </c>
      <c r="AN62" s="122">
        <v>3</v>
      </c>
      <c r="AO62" s="117"/>
      <c r="AP62" s="146"/>
      <c r="AQ62" s="118"/>
      <c r="AR62" s="117"/>
      <c r="AS62" s="146"/>
      <c r="AT62" s="122"/>
      <c r="AU62" s="117"/>
      <c r="AV62" s="146"/>
      <c r="AW62" s="122"/>
      <c r="AX62" s="117"/>
      <c r="AY62" s="146"/>
      <c r="AZ62" s="122"/>
      <c r="BA62" s="117"/>
      <c r="BB62" s="146"/>
      <c r="BC62" s="122"/>
      <c r="BD62" s="307">
        <f t="shared" ref="BD62:BD67" si="11">SUM(BC62,AZ62,AW62,AT62,AQ62,AN62,AK62,AH62)</f>
        <v>3</v>
      </c>
      <c r="BE62" s="285"/>
      <c r="BF62" s="307" t="s">
        <v>285</v>
      </c>
      <c r="BG62" s="284"/>
      <c r="BH62" s="284"/>
      <c r="BI62" s="285"/>
      <c r="BJ62" s="177">
        <f t="shared" si="3"/>
        <v>76</v>
      </c>
      <c r="BK62" s="199"/>
      <c r="BL62" s="4"/>
      <c r="BM62" s="4"/>
      <c r="BN62" s="4"/>
      <c r="BP62" s="4"/>
      <c r="BQ62" s="4"/>
      <c r="BR62" s="4"/>
    </row>
    <row r="63" spans="1:70" s="12" customFormat="1" ht="31.35" customHeight="1" x14ac:dyDescent="0.25">
      <c r="A63" s="323" t="s">
        <v>405</v>
      </c>
      <c r="B63" s="322" t="s">
        <v>333</v>
      </c>
      <c r="C63" s="286"/>
      <c r="D63" s="286"/>
      <c r="E63" s="286"/>
      <c r="F63" s="286"/>
      <c r="G63" s="286"/>
      <c r="H63" s="286"/>
      <c r="I63" s="286"/>
      <c r="J63" s="286"/>
      <c r="K63" s="286"/>
      <c r="L63" s="286"/>
      <c r="M63" s="286"/>
      <c r="N63" s="286"/>
      <c r="O63" s="287"/>
      <c r="P63" s="281">
        <v>4</v>
      </c>
      <c r="Q63" s="280"/>
      <c r="R63" s="279"/>
      <c r="S63" s="282"/>
      <c r="T63" s="283">
        <f t="shared" ref="T63:T64" si="12">SUM(AF63,AI63,AL63,AO63,AR63,AU63,AX63,BA63)</f>
        <v>240</v>
      </c>
      <c r="U63" s="281"/>
      <c r="V63" s="279">
        <f t="shared" ref="V63:V64" si="13">SUM(AG63,AJ63,AM63,AP63,AS63,AV63,AY63,BB63)</f>
        <v>116</v>
      </c>
      <c r="W63" s="282"/>
      <c r="X63" s="281">
        <v>60</v>
      </c>
      <c r="Y63" s="280"/>
      <c r="Z63" s="279">
        <v>36</v>
      </c>
      <c r="AA63" s="280"/>
      <c r="AB63" s="279">
        <v>20</v>
      </c>
      <c r="AC63" s="280"/>
      <c r="AD63" s="279"/>
      <c r="AE63" s="282"/>
      <c r="AF63" s="117"/>
      <c r="AG63" s="146"/>
      <c r="AH63" s="122"/>
      <c r="AI63" s="117"/>
      <c r="AJ63" s="146"/>
      <c r="AK63" s="122"/>
      <c r="AL63" s="117"/>
      <c r="AM63" s="146"/>
      <c r="AN63" s="122"/>
      <c r="AO63" s="117">
        <v>240</v>
      </c>
      <c r="AP63" s="146">
        <v>116</v>
      </c>
      <c r="AQ63" s="118">
        <v>6</v>
      </c>
      <c r="AR63" s="117"/>
      <c r="AS63" s="146"/>
      <c r="AT63" s="122"/>
      <c r="AU63" s="117"/>
      <c r="AV63" s="146"/>
      <c r="AW63" s="122"/>
      <c r="AX63" s="117"/>
      <c r="AY63" s="146"/>
      <c r="AZ63" s="122"/>
      <c r="BA63" s="117"/>
      <c r="BB63" s="146"/>
      <c r="BC63" s="122"/>
      <c r="BD63" s="307">
        <f t="shared" si="11"/>
        <v>6</v>
      </c>
      <c r="BE63" s="285"/>
      <c r="BF63" s="307" t="s">
        <v>286</v>
      </c>
      <c r="BG63" s="284"/>
      <c r="BH63" s="284"/>
      <c r="BI63" s="285"/>
      <c r="BJ63" s="177">
        <f t="shared" si="3"/>
        <v>116</v>
      </c>
      <c r="BK63" s="199"/>
      <c r="BL63" s="4"/>
      <c r="BM63" s="4"/>
      <c r="BN63" s="4"/>
      <c r="BP63" s="4"/>
      <c r="BQ63" s="4"/>
      <c r="BR63" s="4"/>
    </row>
    <row r="64" spans="1:70" s="12" customFormat="1" ht="62.25" customHeight="1" x14ac:dyDescent="0.25">
      <c r="A64" s="324"/>
      <c r="B64" s="322" t="s">
        <v>334</v>
      </c>
      <c r="C64" s="286"/>
      <c r="D64" s="286"/>
      <c r="E64" s="286"/>
      <c r="F64" s="286"/>
      <c r="G64" s="286"/>
      <c r="H64" s="286"/>
      <c r="I64" s="286"/>
      <c r="J64" s="286"/>
      <c r="K64" s="286"/>
      <c r="L64" s="286"/>
      <c r="M64" s="286"/>
      <c r="N64" s="286"/>
      <c r="O64" s="287"/>
      <c r="P64" s="281"/>
      <c r="Q64" s="280"/>
      <c r="R64" s="279"/>
      <c r="S64" s="282"/>
      <c r="T64" s="283">
        <f t="shared" si="12"/>
        <v>40</v>
      </c>
      <c r="U64" s="281"/>
      <c r="V64" s="279">
        <f t="shared" si="13"/>
        <v>0</v>
      </c>
      <c r="W64" s="282"/>
      <c r="X64" s="281"/>
      <c r="Y64" s="280"/>
      <c r="Z64" s="279"/>
      <c r="AA64" s="280"/>
      <c r="AB64" s="279"/>
      <c r="AC64" s="280"/>
      <c r="AD64" s="279"/>
      <c r="AE64" s="282"/>
      <c r="AF64" s="117"/>
      <c r="AG64" s="146"/>
      <c r="AH64" s="122"/>
      <c r="AI64" s="117"/>
      <c r="AJ64" s="146"/>
      <c r="AK64" s="122"/>
      <c r="AL64" s="117"/>
      <c r="AM64" s="146"/>
      <c r="AN64" s="122"/>
      <c r="AO64" s="117">
        <v>40</v>
      </c>
      <c r="AP64" s="146"/>
      <c r="AQ64" s="118">
        <v>1</v>
      </c>
      <c r="AR64" s="117"/>
      <c r="AS64" s="146"/>
      <c r="AT64" s="122"/>
      <c r="AU64" s="117"/>
      <c r="AV64" s="146"/>
      <c r="AW64" s="122"/>
      <c r="AX64" s="117"/>
      <c r="AY64" s="146"/>
      <c r="AZ64" s="122"/>
      <c r="BA64" s="117"/>
      <c r="BB64" s="146"/>
      <c r="BC64" s="122"/>
      <c r="BD64" s="325">
        <f t="shared" si="11"/>
        <v>1</v>
      </c>
      <c r="BE64" s="326"/>
      <c r="BF64" s="307" t="s">
        <v>381</v>
      </c>
      <c r="BG64" s="284"/>
      <c r="BH64" s="284"/>
      <c r="BI64" s="285"/>
      <c r="BJ64" s="177">
        <f t="shared" si="3"/>
        <v>0</v>
      </c>
      <c r="BK64" s="199"/>
      <c r="BL64" s="4"/>
      <c r="BM64" s="4"/>
      <c r="BN64" s="4"/>
      <c r="BP64" s="4"/>
      <c r="BQ64" s="4"/>
      <c r="BR64" s="4"/>
    </row>
    <row r="65" spans="1:70" s="12" customFormat="1" ht="62.25" customHeight="1" x14ac:dyDescent="0.25">
      <c r="A65" s="108" t="s">
        <v>280</v>
      </c>
      <c r="B65" s="321" t="s">
        <v>360</v>
      </c>
      <c r="C65" s="308"/>
      <c r="D65" s="308"/>
      <c r="E65" s="308"/>
      <c r="F65" s="308"/>
      <c r="G65" s="308"/>
      <c r="H65" s="308"/>
      <c r="I65" s="308"/>
      <c r="J65" s="308"/>
      <c r="K65" s="308"/>
      <c r="L65" s="308"/>
      <c r="M65" s="308"/>
      <c r="N65" s="308"/>
      <c r="O65" s="309"/>
      <c r="P65" s="281"/>
      <c r="Q65" s="280"/>
      <c r="R65" s="279"/>
      <c r="S65" s="282"/>
      <c r="T65" s="283"/>
      <c r="U65" s="281"/>
      <c r="V65" s="279"/>
      <c r="W65" s="282"/>
      <c r="X65" s="281"/>
      <c r="Y65" s="280"/>
      <c r="Z65" s="281"/>
      <c r="AA65" s="281"/>
      <c r="AB65" s="279"/>
      <c r="AC65" s="280"/>
      <c r="AD65" s="279"/>
      <c r="AE65" s="282"/>
      <c r="AF65" s="117"/>
      <c r="AG65" s="146"/>
      <c r="AH65" s="118"/>
      <c r="AI65" s="117"/>
      <c r="AJ65" s="146"/>
      <c r="AK65" s="118"/>
      <c r="AL65" s="117"/>
      <c r="AM65" s="146"/>
      <c r="AN65" s="118"/>
      <c r="AO65" s="117"/>
      <c r="AP65" s="146"/>
      <c r="AQ65" s="118"/>
      <c r="AR65" s="117"/>
      <c r="AS65" s="146"/>
      <c r="AT65" s="118"/>
      <c r="AU65" s="117"/>
      <c r="AV65" s="146"/>
      <c r="AW65" s="118"/>
      <c r="AX65" s="117"/>
      <c r="AY65" s="146"/>
      <c r="AZ65" s="118"/>
      <c r="BA65" s="117"/>
      <c r="BB65" s="146"/>
      <c r="BC65" s="118"/>
      <c r="BD65" s="307"/>
      <c r="BE65" s="285"/>
      <c r="BF65" s="307"/>
      <c r="BG65" s="284"/>
      <c r="BH65" s="284"/>
      <c r="BI65" s="285"/>
      <c r="BJ65" s="177">
        <f t="shared" si="3"/>
        <v>0</v>
      </c>
      <c r="BK65" s="199"/>
      <c r="BL65" s="4"/>
      <c r="BM65" s="4"/>
      <c r="BN65" s="4"/>
      <c r="BP65" s="4"/>
      <c r="BQ65" s="4"/>
      <c r="BR65" s="4"/>
    </row>
    <row r="66" spans="1:70" s="12" customFormat="1" ht="62.25" customHeight="1" x14ac:dyDescent="0.25">
      <c r="A66" s="144" t="s">
        <v>325</v>
      </c>
      <c r="B66" s="322" t="s">
        <v>335</v>
      </c>
      <c r="C66" s="286"/>
      <c r="D66" s="286"/>
      <c r="E66" s="286"/>
      <c r="F66" s="286"/>
      <c r="G66" s="286"/>
      <c r="H66" s="286"/>
      <c r="I66" s="286"/>
      <c r="J66" s="286"/>
      <c r="K66" s="286"/>
      <c r="L66" s="286"/>
      <c r="M66" s="286"/>
      <c r="N66" s="286"/>
      <c r="O66" s="287"/>
      <c r="P66" s="281"/>
      <c r="Q66" s="280"/>
      <c r="R66" s="279">
        <v>4</v>
      </c>
      <c r="S66" s="282"/>
      <c r="T66" s="283">
        <v>226</v>
      </c>
      <c r="U66" s="281"/>
      <c r="V66" s="279">
        <v>98</v>
      </c>
      <c r="W66" s="282"/>
      <c r="X66" s="281">
        <v>54</v>
      </c>
      <c r="Y66" s="280"/>
      <c r="Z66" s="279">
        <v>44</v>
      </c>
      <c r="AA66" s="280"/>
      <c r="AB66" s="279"/>
      <c r="AC66" s="280"/>
      <c r="AD66" s="279"/>
      <c r="AE66" s="282"/>
      <c r="AF66" s="117"/>
      <c r="AG66" s="146"/>
      <c r="AH66" s="122"/>
      <c r="AI66" s="117"/>
      <c r="AJ66" s="146"/>
      <c r="AK66" s="122"/>
      <c r="AL66" s="117"/>
      <c r="AM66" s="146"/>
      <c r="AN66" s="122"/>
      <c r="AO66" s="117">
        <v>226</v>
      </c>
      <c r="AP66" s="146">
        <v>98</v>
      </c>
      <c r="AQ66" s="118">
        <v>6</v>
      </c>
      <c r="AR66" s="117"/>
      <c r="AS66" s="146"/>
      <c r="AT66" s="122"/>
      <c r="AU66" s="117"/>
      <c r="AV66" s="146"/>
      <c r="AW66" s="122"/>
      <c r="AX66" s="117"/>
      <c r="AY66" s="146"/>
      <c r="AZ66" s="122"/>
      <c r="BA66" s="117"/>
      <c r="BB66" s="146"/>
      <c r="BC66" s="122"/>
      <c r="BD66" s="307">
        <f t="shared" si="11"/>
        <v>6</v>
      </c>
      <c r="BE66" s="285"/>
      <c r="BF66" s="307" t="s">
        <v>287</v>
      </c>
      <c r="BG66" s="284"/>
      <c r="BH66" s="284"/>
      <c r="BI66" s="285"/>
      <c r="BJ66" s="177">
        <f t="shared" si="3"/>
        <v>98</v>
      </c>
      <c r="BK66" s="199"/>
      <c r="BL66" s="4"/>
      <c r="BM66" s="4"/>
      <c r="BN66" s="4"/>
      <c r="BP66" s="4"/>
      <c r="BQ66" s="4"/>
      <c r="BR66" s="4"/>
    </row>
    <row r="67" spans="1:70" s="12" customFormat="1" ht="62.25" customHeight="1" thickBot="1" x14ac:dyDescent="0.3">
      <c r="A67" s="144" t="s">
        <v>326</v>
      </c>
      <c r="B67" s="322" t="s">
        <v>336</v>
      </c>
      <c r="C67" s="286"/>
      <c r="D67" s="286"/>
      <c r="E67" s="286"/>
      <c r="F67" s="286"/>
      <c r="G67" s="286"/>
      <c r="H67" s="286"/>
      <c r="I67" s="286"/>
      <c r="J67" s="286"/>
      <c r="K67" s="286"/>
      <c r="L67" s="286"/>
      <c r="M67" s="286"/>
      <c r="N67" s="286"/>
      <c r="O67" s="287"/>
      <c r="P67" s="281">
        <v>4</v>
      </c>
      <c r="Q67" s="280"/>
      <c r="R67" s="279"/>
      <c r="S67" s="282"/>
      <c r="T67" s="283">
        <v>220</v>
      </c>
      <c r="U67" s="281"/>
      <c r="V67" s="279">
        <v>94</v>
      </c>
      <c r="W67" s="282"/>
      <c r="X67" s="281">
        <v>54</v>
      </c>
      <c r="Y67" s="280"/>
      <c r="Z67" s="279">
        <v>40</v>
      </c>
      <c r="AA67" s="280"/>
      <c r="AB67" s="279"/>
      <c r="AC67" s="280"/>
      <c r="AD67" s="279"/>
      <c r="AE67" s="282"/>
      <c r="AF67" s="117"/>
      <c r="AG67" s="131"/>
      <c r="AH67" s="122"/>
      <c r="AI67" s="117"/>
      <c r="AJ67" s="146"/>
      <c r="AK67" s="122"/>
      <c r="AL67" s="117"/>
      <c r="AM67" s="146"/>
      <c r="AN67" s="122"/>
      <c r="AO67" s="117">
        <v>220</v>
      </c>
      <c r="AP67" s="146">
        <v>94</v>
      </c>
      <c r="AQ67" s="118">
        <v>6</v>
      </c>
      <c r="AR67" s="117"/>
      <c r="AS67" s="146"/>
      <c r="AT67" s="122"/>
      <c r="AU67" s="117"/>
      <c r="AV67" s="146"/>
      <c r="AW67" s="122"/>
      <c r="AX67" s="117"/>
      <c r="AY67" s="146"/>
      <c r="AZ67" s="122"/>
      <c r="BA67" s="117"/>
      <c r="BB67" s="146"/>
      <c r="BC67" s="122"/>
      <c r="BD67" s="307">
        <f t="shared" si="11"/>
        <v>6</v>
      </c>
      <c r="BE67" s="285"/>
      <c r="BF67" s="307" t="s">
        <v>365</v>
      </c>
      <c r="BG67" s="284"/>
      <c r="BH67" s="284"/>
      <c r="BI67" s="285"/>
      <c r="BJ67" s="177">
        <f t="shared" si="3"/>
        <v>94</v>
      </c>
      <c r="BK67" s="199"/>
      <c r="BL67" s="4"/>
      <c r="BM67" s="4"/>
      <c r="BN67" s="4"/>
      <c r="BP67" s="4"/>
      <c r="BQ67" s="4"/>
      <c r="BR67" s="4"/>
    </row>
    <row r="68" spans="1:70" s="12" customFormat="1" ht="36.75" customHeight="1" thickBot="1" x14ac:dyDescent="0.3">
      <c r="A68" s="64" t="s">
        <v>34</v>
      </c>
      <c r="B68" s="291" t="s">
        <v>249</v>
      </c>
      <c r="C68" s="291"/>
      <c r="D68" s="291"/>
      <c r="E68" s="291"/>
      <c r="F68" s="291"/>
      <c r="G68" s="291"/>
      <c r="H68" s="291"/>
      <c r="I68" s="291"/>
      <c r="J68" s="291"/>
      <c r="K68" s="291"/>
      <c r="L68" s="291"/>
      <c r="M68" s="291"/>
      <c r="N68" s="291"/>
      <c r="O68" s="327"/>
      <c r="P68" s="241"/>
      <c r="Q68" s="328"/>
      <c r="R68" s="276"/>
      <c r="S68" s="241"/>
      <c r="T68" s="240">
        <f>SUM(T69:U116)</f>
        <v>3838</v>
      </c>
      <c r="U68" s="241"/>
      <c r="V68" s="276">
        <f>SUM(V69:W116)</f>
        <v>1732</v>
      </c>
      <c r="W68" s="242"/>
      <c r="X68" s="240">
        <f>SUM(X69:Y116)</f>
        <v>952</v>
      </c>
      <c r="Y68" s="241"/>
      <c r="Z68" s="276">
        <f>SUM(Z69:AA116)</f>
        <v>388</v>
      </c>
      <c r="AA68" s="241"/>
      <c r="AB68" s="276">
        <f>SUM(AB69:AC116)</f>
        <v>392</v>
      </c>
      <c r="AC68" s="241"/>
      <c r="AD68" s="276">
        <f>SUM(AD69:AE116)</f>
        <v>0</v>
      </c>
      <c r="AE68" s="242"/>
      <c r="AF68" s="123">
        <f t="shared" ref="AF68:BC68" si="14">SUM(AF69:AF116)</f>
        <v>108</v>
      </c>
      <c r="AG68" s="61">
        <f t="shared" si="14"/>
        <v>52</v>
      </c>
      <c r="AH68" s="124">
        <f t="shared" si="14"/>
        <v>3</v>
      </c>
      <c r="AI68" s="123">
        <f t="shared" si="14"/>
        <v>180</v>
      </c>
      <c r="AJ68" s="61">
        <f t="shared" si="14"/>
        <v>84</v>
      </c>
      <c r="AK68" s="124">
        <f t="shared" si="14"/>
        <v>5</v>
      </c>
      <c r="AL68" s="123">
        <f t="shared" si="14"/>
        <v>498</v>
      </c>
      <c r="AM68" s="61">
        <f t="shared" si="14"/>
        <v>218</v>
      </c>
      <c r="AN68" s="124">
        <f t="shared" si="14"/>
        <v>14</v>
      </c>
      <c r="AO68" s="123">
        <f t="shared" si="14"/>
        <v>180</v>
      </c>
      <c r="AP68" s="61">
        <f t="shared" si="14"/>
        <v>84</v>
      </c>
      <c r="AQ68" s="124">
        <f t="shared" si="14"/>
        <v>5</v>
      </c>
      <c r="AR68" s="123">
        <f t="shared" si="14"/>
        <v>756</v>
      </c>
      <c r="AS68" s="61">
        <f t="shared" si="14"/>
        <v>362</v>
      </c>
      <c r="AT68" s="124">
        <f t="shared" si="14"/>
        <v>21</v>
      </c>
      <c r="AU68" s="123">
        <f t="shared" si="14"/>
        <v>982</v>
      </c>
      <c r="AV68" s="61">
        <f t="shared" si="14"/>
        <v>448</v>
      </c>
      <c r="AW68" s="124">
        <f t="shared" si="14"/>
        <v>27</v>
      </c>
      <c r="AX68" s="123">
        <f t="shared" si="14"/>
        <v>1134</v>
      </c>
      <c r="AY68" s="61">
        <f t="shared" si="14"/>
        <v>484</v>
      </c>
      <c r="AZ68" s="124">
        <f t="shared" si="14"/>
        <v>33</v>
      </c>
      <c r="BA68" s="123">
        <f t="shared" si="14"/>
        <v>0</v>
      </c>
      <c r="BB68" s="61">
        <f t="shared" si="14"/>
        <v>0</v>
      </c>
      <c r="BC68" s="124">
        <f t="shared" si="14"/>
        <v>0</v>
      </c>
      <c r="BD68" s="240">
        <f>SUM(BD69:BE116)</f>
        <v>108</v>
      </c>
      <c r="BE68" s="242"/>
      <c r="BF68" s="330">
        <f>T68*100/T122</f>
        <v>51.963173571621986</v>
      </c>
      <c r="BG68" s="330"/>
      <c r="BH68" s="330"/>
      <c r="BI68" s="331"/>
      <c r="BJ68" s="178">
        <f t="shared" si="3"/>
        <v>1732</v>
      </c>
      <c r="BK68" s="197"/>
      <c r="BL68" s="198"/>
      <c r="BM68" s="198"/>
      <c r="BN68" s="4"/>
      <c r="BP68" s="4"/>
      <c r="BQ68" s="4"/>
      <c r="BR68" s="4"/>
    </row>
    <row r="69" spans="1:70" s="12" customFormat="1" ht="31.35" customHeight="1" x14ac:dyDescent="0.25">
      <c r="A69" s="105" t="s">
        <v>103</v>
      </c>
      <c r="B69" s="288" t="s">
        <v>204</v>
      </c>
      <c r="C69" s="289"/>
      <c r="D69" s="289"/>
      <c r="E69" s="289"/>
      <c r="F69" s="289"/>
      <c r="G69" s="289"/>
      <c r="H69" s="289"/>
      <c r="I69" s="289"/>
      <c r="J69" s="289"/>
      <c r="K69" s="289"/>
      <c r="L69" s="289"/>
      <c r="M69" s="289"/>
      <c r="N69" s="289"/>
      <c r="O69" s="290"/>
      <c r="P69" s="271"/>
      <c r="Q69" s="272"/>
      <c r="R69" s="243"/>
      <c r="S69" s="271"/>
      <c r="T69" s="270"/>
      <c r="U69" s="271"/>
      <c r="V69" s="243"/>
      <c r="W69" s="273"/>
      <c r="X69" s="243"/>
      <c r="Y69" s="271"/>
      <c r="Z69" s="243"/>
      <c r="AA69" s="272"/>
      <c r="AB69" s="243"/>
      <c r="AC69" s="272"/>
      <c r="AD69" s="271"/>
      <c r="AE69" s="273"/>
      <c r="AF69" s="135"/>
      <c r="AG69" s="130"/>
      <c r="AH69" s="137"/>
      <c r="AI69" s="135"/>
      <c r="AJ69" s="130"/>
      <c r="AK69" s="137"/>
      <c r="AL69" s="135"/>
      <c r="AM69" s="130"/>
      <c r="AN69" s="137"/>
      <c r="AO69" s="135"/>
      <c r="AP69" s="130"/>
      <c r="AQ69" s="137"/>
      <c r="AR69" s="135"/>
      <c r="AS69" s="130"/>
      <c r="AT69" s="137"/>
      <c r="AU69" s="135"/>
      <c r="AV69" s="130"/>
      <c r="AW69" s="137"/>
      <c r="AX69" s="135"/>
      <c r="AY69" s="130"/>
      <c r="AZ69" s="137"/>
      <c r="BA69" s="135"/>
      <c r="BB69" s="130"/>
      <c r="BC69" s="137"/>
      <c r="BD69" s="270"/>
      <c r="BE69" s="273"/>
      <c r="BF69" s="329"/>
      <c r="BG69" s="274"/>
      <c r="BH69" s="274"/>
      <c r="BI69" s="275"/>
      <c r="BJ69" s="177">
        <f t="shared" si="3"/>
        <v>0</v>
      </c>
      <c r="BK69" s="197"/>
      <c r="BL69" s="198"/>
      <c r="BM69" s="198"/>
      <c r="BN69" s="4"/>
      <c r="BP69" s="4"/>
      <c r="BQ69" s="4"/>
      <c r="BR69" s="4"/>
    </row>
    <row r="70" spans="1:70" s="12" customFormat="1" ht="31.35" customHeight="1" x14ac:dyDescent="0.25">
      <c r="A70" s="111" t="s">
        <v>117</v>
      </c>
      <c r="B70" s="299" t="s">
        <v>288</v>
      </c>
      <c r="C70" s="300"/>
      <c r="D70" s="300"/>
      <c r="E70" s="300"/>
      <c r="F70" s="300"/>
      <c r="G70" s="300"/>
      <c r="H70" s="300"/>
      <c r="I70" s="300"/>
      <c r="J70" s="300"/>
      <c r="K70" s="300"/>
      <c r="L70" s="300"/>
      <c r="M70" s="300"/>
      <c r="N70" s="300"/>
      <c r="O70" s="301"/>
      <c r="P70" s="281"/>
      <c r="Q70" s="280"/>
      <c r="R70" s="279">
        <v>2</v>
      </c>
      <c r="S70" s="281"/>
      <c r="T70" s="283">
        <f t="shared" ref="T70" si="15">SUM(AF70,AI70,AL70,AO70,AR70,AU70,AX70,BA70)</f>
        <v>72</v>
      </c>
      <c r="U70" s="281"/>
      <c r="V70" s="279">
        <f t="shared" ref="V70" si="16">SUM(AG70,AJ70,AM70,AP70,AS70,AV70,AY70,BB70)</f>
        <v>34</v>
      </c>
      <c r="W70" s="282"/>
      <c r="X70" s="281">
        <v>18</v>
      </c>
      <c r="Y70" s="281"/>
      <c r="Z70" s="279"/>
      <c r="AA70" s="280"/>
      <c r="AB70" s="279">
        <v>16</v>
      </c>
      <c r="AC70" s="280"/>
      <c r="AD70" s="281"/>
      <c r="AE70" s="282"/>
      <c r="AF70" s="117"/>
      <c r="AG70" s="146"/>
      <c r="AH70" s="122"/>
      <c r="AI70" s="117">
        <v>72</v>
      </c>
      <c r="AJ70" s="146">
        <v>34</v>
      </c>
      <c r="AK70" s="122">
        <v>2</v>
      </c>
      <c r="AL70" s="117"/>
      <c r="AM70" s="146"/>
      <c r="AN70" s="122"/>
      <c r="AO70" s="117"/>
      <c r="AP70" s="146"/>
      <c r="AQ70" s="122"/>
      <c r="AR70" s="117"/>
      <c r="AS70" s="146"/>
      <c r="AT70" s="122"/>
      <c r="AU70" s="117"/>
      <c r="AV70" s="146"/>
      <c r="AW70" s="122"/>
      <c r="AX70" s="117"/>
      <c r="AY70" s="146"/>
      <c r="AZ70" s="122"/>
      <c r="BA70" s="117"/>
      <c r="BB70" s="146"/>
      <c r="BC70" s="122"/>
      <c r="BD70" s="283">
        <f t="shared" ref="BD70" si="17">SUM(AH70,AK70,AN70,AQ70,AT70,AW70,AZ70,BC70)</f>
        <v>2</v>
      </c>
      <c r="BE70" s="282"/>
      <c r="BF70" s="296" t="s">
        <v>233</v>
      </c>
      <c r="BG70" s="297"/>
      <c r="BH70" s="297"/>
      <c r="BI70" s="298"/>
      <c r="BJ70" s="177">
        <f>SUM(X70:AE70)</f>
        <v>34</v>
      </c>
      <c r="BK70" s="197"/>
      <c r="BL70" s="198"/>
      <c r="BM70" s="198"/>
      <c r="BN70" s="4"/>
      <c r="BP70" s="4"/>
      <c r="BQ70" s="4"/>
      <c r="BR70" s="4"/>
    </row>
    <row r="71" spans="1:70" s="12" customFormat="1" ht="93.6" customHeight="1" x14ac:dyDescent="0.25">
      <c r="A71" s="144" t="s">
        <v>142</v>
      </c>
      <c r="B71" s="286" t="s">
        <v>252</v>
      </c>
      <c r="C71" s="286"/>
      <c r="D71" s="286"/>
      <c r="E71" s="286"/>
      <c r="F71" s="286"/>
      <c r="G71" s="286"/>
      <c r="H71" s="286"/>
      <c r="I71" s="286"/>
      <c r="J71" s="286"/>
      <c r="K71" s="286"/>
      <c r="L71" s="286"/>
      <c r="M71" s="286"/>
      <c r="N71" s="286"/>
      <c r="O71" s="287"/>
      <c r="P71" s="281"/>
      <c r="Q71" s="280"/>
      <c r="R71" s="279">
        <v>3</v>
      </c>
      <c r="S71" s="281"/>
      <c r="T71" s="283">
        <f>SUM(AF71,AI71,AL71,AO71,AR71,AU71,AX71,BA71)</f>
        <v>72</v>
      </c>
      <c r="U71" s="281"/>
      <c r="V71" s="279">
        <f>SUM(AG71,AJ71,AM71,AP71,AS71,AV71,AY71,BB71)</f>
        <v>34</v>
      </c>
      <c r="W71" s="282"/>
      <c r="X71" s="281">
        <v>18</v>
      </c>
      <c r="Y71" s="281"/>
      <c r="Z71" s="279"/>
      <c r="AA71" s="280"/>
      <c r="AB71" s="279">
        <v>16</v>
      </c>
      <c r="AC71" s="280"/>
      <c r="AD71" s="281"/>
      <c r="AE71" s="282"/>
      <c r="AF71" s="117"/>
      <c r="AG71" s="146"/>
      <c r="AH71" s="122"/>
      <c r="AI71" s="117"/>
      <c r="AJ71" s="146"/>
      <c r="AK71" s="122"/>
      <c r="AL71" s="117">
        <v>72</v>
      </c>
      <c r="AM71" s="146">
        <v>34</v>
      </c>
      <c r="AN71" s="122">
        <v>2</v>
      </c>
      <c r="AO71" s="117"/>
      <c r="AP71" s="146"/>
      <c r="AQ71" s="122"/>
      <c r="AR71" s="117"/>
      <c r="AS71" s="146"/>
      <c r="AT71" s="122"/>
      <c r="AU71" s="117"/>
      <c r="AV71" s="146"/>
      <c r="AW71" s="122"/>
      <c r="AX71" s="117"/>
      <c r="AY71" s="146"/>
      <c r="AZ71" s="122"/>
      <c r="BA71" s="117"/>
      <c r="BB71" s="146"/>
      <c r="BC71" s="122"/>
      <c r="BD71" s="283">
        <f>SUM(AH71,AK71,AN71,AQ71,AT71,AW71,AZ71,BC71)</f>
        <v>2</v>
      </c>
      <c r="BE71" s="282"/>
      <c r="BF71" s="296" t="s">
        <v>454</v>
      </c>
      <c r="BG71" s="297"/>
      <c r="BH71" s="297"/>
      <c r="BI71" s="298"/>
      <c r="BJ71" s="177">
        <f>SUM(X71:AE71)</f>
        <v>34</v>
      </c>
      <c r="BK71" s="197"/>
      <c r="BL71" s="198"/>
      <c r="BM71" s="198"/>
      <c r="BN71" s="4"/>
      <c r="BP71" s="4"/>
      <c r="BQ71" s="4"/>
      <c r="BR71" s="4"/>
    </row>
    <row r="72" spans="1:70" s="12" customFormat="1" ht="93.6" customHeight="1" x14ac:dyDescent="0.25">
      <c r="A72" s="144" t="s">
        <v>224</v>
      </c>
      <c r="B72" s="286" t="s">
        <v>195</v>
      </c>
      <c r="C72" s="286"/>
      <c r="D72" s="286"/>
      <c r="E72" s="286"/>
      <c r="F72" s="286"/>
      <c r="G72" s="286"/>
      <c r="H72" s="286"/>
      <c r="I72" s="286"/>
      <c r="J72" s="286"/>
      <c r="K72" s="286"/>
      <c r="L72" s="286"/>
      <c r="M72" s="286"/>
      <c r="N72" s="286"/>
      <c r="O72" s="287"/>
      <c r="P72" s="281"/>
      <c r="Q72" s="280"/>
      <c r="R72" s="279">
        <v>4</v>
      </c>
      <c r="S72" s="281"/>
      <c r="T72" s="283">
        <f>SUM(AF72,AI72,AL72,AO72,AR72,AU72,AX72,BA72)</f>
        <v>72</v>
      </c>
      <c r="U72" s="281"/>
      <c r="V72" s="279">
        <f>SUM(AG72,AJ72,AM72,AP72,AS72,AV72,AY72,BB72)</f>
        <v>34</v>
      </c>
      <c r="W72" s="282"/>
      <c r="X72" s="281">
        <v>16</v>
      </c>
      <c r="Y72" s="281"/>
      <c r="Z72" s="279"/>
      <c r="AA72" s="280"/>
      <c r="AB72" s="279">
        <v>18</v>
      </c>
      <c r="AC72" s="280"/>
      <c r="AD72" s="281"/>
      <c r="AE72" s="282"/>
      <c r="AF72" s="117"/>
      <c r="AG72" s="146"/>
      <c r="AH72" s="122"/>
      <c r="AI72" s="117"/>
      <c r="AJ72" s="146"/>
      <c r="AK72" s="122"/>
      <c r="AL72" s="117"/>
      <c r="AM72" s="146"/>
      <c r="AN72" s="122"/>
      <c r="AO72" s="117">
        <v>72</v>
      </c>
      <c r="AP72" s="146">
        <v>34</v>
      </c>
      <c r="AQ72" s="122">
        <v>2</v>
      </c>
      <c r="AR72" s="117"/>
      <c r="AS72" s="146"/>
      <c r="AT72" s="122"/>
      <c r="AU72" s="117"/>
      <c r="AV72" s="146"/>
      <c r="AW72" s="122"/>
      <c r="AX72" s="117"/>
      <c r="AY72" s="146"/>
      <c r="AZ72" s="122"/>
      <c r="BA72" s="117"/>
      <c r="BB72" s="146"/>
      <c r="BC72" s="122"/>
      <c r="BD72" s="283">
        <f>SUM(AH72,AK72,AN72,AQ72,AT72,AW72,AZ72,BC72)</f>
        <v>2</v>
      </c>
      <c r="BE72" s="282"/>
      <c r="BF72" s="296" t="s">
        <v>439</v>
      </c>
      <c r="BG72" s="297"/>
      <c r="BH72" s="297"/>
      <c r="BI72" s="298"/>
      <c r="BJ72" s="177">
        <f>SUM(X72:AE72)</f>
        <v>34</v>
      </c>
      <c r="BK72" s="197"/>
      <c r="BL72" s="198"/>
      <c r="BM72" s="198"/>
      <c r="BN72" s="4"/>
      <c r="BP72" s="4"/>
      <c r="BQ72" s="4"/>
      <c r="BR72" s="4"/>
    </row>
    <row r="73" spans="1:70" s="12" customFormat="1" ht="31.35" customHeight="1" x14ac:dyDescent="0.25">
      <c r="A73" s="106" t="s">
        <v>118</v>
      </c>
      <c r="B73" s="302" t="s">
        <v>151</v>
      </c>
      <c r="C73" s="303"/>
      <c r="D73" s="303"/>
      <c r="E73" s="303"/>
      <c r="F73" s="303"/>
      <c r="G73" s="303"/>
      <c r="H73" s="303"/>
      <c r="I73" s="303"/>
      <c r="J73" s="303"/>
      <c r="K73" s="303"/>
      <c r="L73" s="303"/>
      <c r="M73" s="303"/>
      <c r="N73" s="303"/>
      <c r="O73" s="304"/>
      <c r="P73" s="281"/>
      <c r="Q73" s="281"/>
      <c r="R73" s="279"/>
      <c r="S73" s="281"/>
      <c r="T73" s="283"/>
      <c r="U73" s="281"/>
      <c r="V73" s="279"/>
      <c r="W73" s="282"/>
      <c r="X73" s="279"/>
      <c r="Y73" s="281"/>
      <c r="Z73" s="279"/>
      <c r="AA73" s="280"/>
      <c r="AB73" s="279"/>
      <c r="AC73" s="280"/>
      <c r="AD73" s="281"/>
      <c r="AE73" s="282"/>
      <c r="AF73" s="117"/>
      <c r="AG73" s="146"/>
      <c r="AH73" s="121"/>
      <c r="AI73" s="117"/>
      <c r="AJ73" s="146"/>
      <c r="AK73" s="121"/>
      <c r="AL73" s="117"/>
      <c r="AM73" s="146"/>
      <c r="AN73" s="121"/>
      <c r="AO73" s="117"/>
      <c r="AP73" s="146"/>
      <c r="AQ73" s="121"/>
      <c r="AR73" s="117"/>
      <c r="AS73" s="146"/>
      <c r="AT73" s="121"/>
      <c r="AU73" s="117"/>
      <c r="AV73" s="146"/>
      <c r="AW73" s="121"/>
      <c r="AX73" s="117"/>
      <c r="AY73" s="146"/>
      <c r="AZ73" s="121"/>
      <c r="BA73" s="117"/>
      <c r="BB73" s="146"/>
      <c r="BC73" s="121"/>
      <c r="BD73" s="283"/>
      <c r="BE73" s="282"/>
      <c r="BF73" s="296"/>
      <c r="BG73" s="297"/>
      <c r="BH73" s="297"/>
      <c r="BI73" s="298"/>
      <c r="BJ73" s="177">
        <f t="shared" si="3"/>
        <v>0</v>
      </c>
      <c r="BK73" s="197"/>
      <c r="BL73" s="198"/>
      <c r="BM73" s="198"/>
      <c r="BN73" s="4"/>
      <c r="BP73" s="4"/>
      <c r="BQ73" s="4"/>
      <c r="BR73" s="4"/>
    </row>
    <row r="74" spans="1:70" s="12" customFormat="1" ht="31.35" customHeight="1" x14ac:dyDescent="0.25">
      <c r="A74" s="63" t="s">
        <v>178</v>
      </c>
      <c r="B74" s="299" t="s">
        <v>197</v>
      </c>
      <c r="C74" s="300"/>
      <c r="D74" s="300"/>
      <c r="E74" s="300"/>
      <c r="F74" s="300"/>
      <c r="G74" s="300"/>
      <c r="H74" s="300"/>
      <c r="I74" s="300"/>
      <c r="J74" s="300"/>
      <c r="K74" s="300"/>
      <c r="L74" s="300"/>
      <c r="M74" s="300"/>
      <c r="N74" s="300"/>
      <c r="O74" s="301"/>
      <c r="P74" s="281"/>
      <c r="Q74" s="280"/>
      <c r="R74" s="279">
        <v>2</v>
      </c>
      <c r="S74" s="281"/>
      <c r="T74" s="283">
        <f>SUM(AF74,AI74,AL74,AO74,AR74,AU74,AX74,BA74)</f>
        <v>108</v>
      </c>
      <c r="U74" s="281"/>
      <c r="V74" s="279">
        <f>SUM(AG74,AJ74,AM74,AP74,AS74,AV74,AY74,BB74)</f>
        <v>50</v>
      </c>
      <c r="W74" s="282"/>
      <c r="X74" s="281">
        <v>16</v>
      </c>
      <c r="Y74" s="281"/>
      <c r="Z74" s="279"/>
      <c r="AA74" s="280"/>
      <c r="AB74" s="279">
        <v>34</v>
      </c>
      <c r="AC74" s="280"/>
      <c r="AD74" s="281"/>
      <c r="AE74" s="282"/>
      <c r="AF74" s="117"/>
      <c r="AG74" s="146"/>
      <c r="AH74" s="122"/>
      <c r="AI74" s="155">
        <v>108</v>
      </c>
      <c r="AJ74" s="157">
        <v>50</v>
      </c>
      <c r="AK74" s="156">
        <v>3</v>
      </c>
      <c r="AL74" s="117"/>
      <c r="AM74" s="146"/>
      <c r="AN74" s="122"/>
      <c r="AO74" s="117"/>
      <c r="AP74" s="146"/>
      <c r="AQ74" s="122"/>
      <c r="AR74" s="117"/>
      <c r="AS74" s="146"/>
      <c r="AT74" s="122"/>
      <c r="AU74" s="117"/>
      <c r="AV74" s="146"/>
      <c r="AW74" s="122"/>
      <c r="AX74" s="117"/>
      <c r="AY74" s="146"/>
      <c r="AZ74" s="122"/>
      <c r="BA74" s="117"/>
      <c r="BB74" s="146"/>
      <c r="BC74" s="122"/>
      <c r="BD74" s="283">
        <f>SUM(AH74,AK74,AN74,AQ74,AT74,AW74,AZ74,BC74)</f>
        <v>3</v>
      </c>
      <c r="BE74" s="282"/>
      <c r="BF74" s="296" t="s">
        <v>136</v>
      </c>
      <c r="BG74" s="297"/>
      <c r="BH74" s="297"/>
      <c r="BI74" s="298"/>
      <c r="BJ74" s="177">
        <f>SUM(X74:AE74)</f>
        <v>50</v>
      </c>
      <c r="BK74" s="197"/>
      <c r="BL74" s="198"/>
      <c r="BM74" s="198"/>
      <c r="BN74" s="4"/>
      <c r="BP74" s="4"/>
      <c r="BQ74" s="4"/>
      <c r="BR74" s="4"/>
    </row>
    <row r="75" spans="1:70" s="12" customFormat="1" ht="31.35" customHeight="1" x14ac:dyDescent="0.25">
      <c r="A75" s="63" t="s">
        <v>177</v>
      </c>
      <c r="B75" s="299" t="s">
        <v>196</v>
      </c>
      <c r="C75" s="300"/>
      <c r="D75" s="300"/>
      <c r="E75" s="300"/>
      <c r="F75" s="300"/>
      <c r="G75" s="300"/>
      <c r="H75" s="300"/>
      <c r="I75" s="300"/>
      <c r="J75" s="300"/>
      <c r="K75" s="300"/>
      <c r="L75" s="300"/>
      <c r="M75" s="300"/>
      <c r="N75" s="300"/>
      <c r="O75" s="301"/>
      <c r="P75" s="281"/>
      <c r="Q75" s="280"/>
      <c r="R75" s="279">
        <v>3</v>
      </c>
      <c r="S75" s="281"/>
      <c r="T75" s="283">
        <f>SUM(AF75,AI75,AL75,AO75,AR75,AU75,AX75,BA75)</f>
        <v>108</v>
      </c>
      <c r="U75" s="281"/>
      <c r="V75" s="279">
        <f>SUM(AG75,AJ75,AM75,AP75,AS75,AV75,AY75,BB75)</f>
        <v>48</v>
      </c>
      <c r="W75" s="282"/>
      <c r="X75" s="281">
        <v>32</v>
      </c>
      <c r="Y75" s="281"/>
      <c r="Z75" s="279"/>
      <c r="AA75" s="280"/>
      <c r="AB75" s="279">
        <v>16</v>
      </c>
      <c r="AC75" s="280"/>
      <c r="AD75" s="281"/>
      <c r="AE75" s="282"/>
      <c r="AF75" s="117"/>
      <c r="AG75" s="146"/>
      <c r="AH75" s="122"/>
      <c r="AI75" s="117"/>
      <c r="AJ75" s="146"/>
      <c r="AK75" s="122"/>
      <c r="AL75" s="117">
        <v>108</v>
      </c>
      <c r="AM75" s="146">
        <v>48</v>
      </c>
      <c r="AN75" s="122">
        <v>3</v>
      </c>
      <c r="AO75" s="117"/>
      <c r="AP75" s="146"/>
      <c r="AQ75" s="122"/>
      <c r="AR75" s="117"/>
      <c r="AS75" s="146"/>
      <c r="AT75" s="122"/>
      <c r="AU75" s="117"/>
      <c r="AV75" s="146"/>
      <c r="AW75" s="122"/>
      <c r="AX75" s="117"/>
      <c r="AY75" s="146"/>
      <c r="AZ75" s="122"/>
      <c r="BA75" s="117"/>
      <c r="BB75" s="146"/>
      <c r="BC75" s="122"/>
      <c r="BD75" s="283">
        <f>SUM(AH75,AK75,AN75,AQ75,AT75,AW75,AZ75,BC75)</f>
        <v>3</v>
      </c>
      <c r="BE75" s="282"/>
      <c r="BF75" s="296" t="s">
        <v>138</v>
      </c>
      <c r="BG75" s="297"/>
      <c r="BH75" s="297"/>
      <c r="BI75" s="298"/>
      <c r="BJ75" s="177">
        <f>SUM(X75:AE75)</f>
        <v>48</v>
      </c>
      <c r="BK75" s="197"/>
      <c r="BL75" s="198"/>
      <c r="BM75" s="198"/>
      <c r="BN75" s="4"/>
      <c r="BP75" s="4"/>
      <c r="BQ75" s="4"/>
      <c r="BR75" s="4"/>
    </row>
    <row r="76" spans="1:70" s="12" customFormat="1" ht="62.25" customHeight="1" x14ac:dyDescent="0.25">
      <c r="A76" s="63" t="s">
        <v>179</v>
      </c>
      <c r="B76" s="299" t="s">
        <v>393</v>
      </c>
      <c r="C76" s="300"/>
      <c r="D76" s="300"/>
      <c r="E76" s="300"/>
      <c r="F76" s="300"/>
      <c r="G76" s="300"/>
      <c r="H76" s="300"/>
      <c r="I76" s="300"/>
      <c r="J76" s="300"/>
      <c r="K76" s="300"/>
      <c r="L76" s="300"/>
      <c r="M76" s="300"/>
      <c r="N76" s="300"/>
      <c r="O76" s="301"/>
      <c r="P76" s="281"/>
      <c r="Q76" s="280"/>
      <c r="R76" s="279">
        <v>3</v>
      </c>
      <c r="S76" s="281"/>
      <c r="T76" s="283">
        <f t="shared" ref="T76:T77" si="18">SUM(AF76,AI76,AL76,AO76,AR76,AU76,AX76,BA76)</f>
        <v>102</v>
      </c>
      <c r="U76" s="281"/>
      <c r="V76" s="279">
        <v>36</v>
      </c>
      <c r="W76" s="282"/>
      <c r="X76" s="281">
        <v>22</v>
      </c>
      <c r="Y76" s="281"/>
      <c r="Z76" s="279"/>
      <c r="AA76" s="280"/>
      <c r="AB76" s="279">
        <v>14</v>
      </c>
      <c r="AC76" s="280"/>
      <c r="AD76" s="281"/>
      <c r="AE76" s="282"/>
      <c r="AF76" s="117"/>
      <c r="AG76" s="146"/>
      <c r="AH76" s="122"/>
      <c r="AI76" s="117"/>
      <c r="AJ76" s="146"/>
      <c r="AK76" s="122"/>
      <c r="AL76" s="117">
        <v>102</v>
      </c>
      <c r="AM76" s="146">
        <v>36</v>
      </c>
      <c r="AN76" s="122">
        <v>3</v>
      </c>
      <c r="AO76" s="117"/>
      <c r="AP76" s="146"/>
      <c r="AQ76" s="122"/>
      <c r="AR76" s="117"/>
      <c r="AS76" s="146"/>
      <c r="AT76" s="122"/>
      <c r="AU76" s="117"/>
      <c r="AV76" s="146"/>
      <c r="AW76" s="122"/>
      <c r="AX76" s="117"/>
      <c r="AY76" s="146"/>
      <c r="AZ76" s="122"/>
      <c r="BA76" s="117"/>
      <c r="BB76" s="146"/>
      <c r="BC76" s="122"/>
      <c r="BD76" s="283">
        <f t="shared" ref="BD76" si="19">SUM(AH76,AK76,AN76,AQ76,AT76,AW76,AZ76,BC76)</f>
        <v>3</v>
      </c>
      <c r="BE76" s="282"/>
      <c r="BF76" s="296" t="s">
        <v>139</v>
      </c>
      <c r="BG76" s="297"/>
      <c r="BH76" s="297"/>
      <c r="BI76" s="298"/>
      <c r="BJ76" s="177">
        <f>SUM(X76:AE76)</f>
        <v>36</v>
      </c>
      <c r="BK76" s="197"/>
      <c r="BL76" s="198"/>
      <c r="BM76" s="198"/>
      <c r="BN76" s="4"/>
      <c r="BP76" s="4"/>
      <c r="BQ76" s="4"/>
      <c r="BR76" s="4"/>
    </row>
    <row r="77" spans="1:70" s="12" customFormat="1" ht="62.25" customHeight="1" x14ac:dyDescent="0.25">
      <c r="A77" s="112" t="s">
        <v>180</v>
      </c>
      <c r="B77" s="286" t="s">
        <v>289</v>
      </c>
      <c r="C77" s="286"/>
      <c r="D77" s="286"/>
      <c r="E77" s="286"/>
      <c r="F77" s="286"/>
      <c r="G77" s="286"/>
      <c r="H77" s="286"/>
      <c r="I77" s="286"/>
      <c r="J77" s="286"/>
      <c r="K77" s="286"/>
      <c r="L77" s="286"/>
      <c r="M77" s="286"/>
      <c r="N77" s="286"/>
      <c r="O77" s="287"/>
      <c r="P77" s="281"/>
      <c r="Q77" s="280"/>
      <c r="R77" s="279">
        <v>4</v>
      </c>
      <c r="S77" s="281"/>
      <c r="T77" s="283">
        <f t="shared" si="18"/>
        <v>108</v>
      </c>
      <c r="U77" s="281"/>
      <c r="V77" s="279">
        <f t="shared" ref="V77" si="20">SUM(AG77,AJ77,AM77,AP77,AS77,AV77,AY77,BB77)</f>
        <v>50</v>
      </c>
      <c r="W77" s="282"/>
      <c r="X77" s="281">
        <v>26</v>
      </c>
      <c r="Y77" s="281"/>
      <c r="Z77" s="279"/>
      <c r="AA77" s="280"/>
      <c r="AB77" s="279">
        <v>24</v>
      </c>
      <c r="AC77" s="280"/>
      <c r="AD77" s="281"/>
      <c r="AE77" s="282"/>
      <c r="AF77" s="117"/>
      <c r="AG77" s="146"/>
      <c r="AH77" s="122"/>
      <c r="AI77" s="117"/>
      <c r="AJ77" s="146"/>
      <c r="AK77" s="122"/>
      <c r="AL77" s="117"/>
      <c r="AM77" s="146"/>
      <c r="AN77" s="122"/>
      <c r="AO77" s="117">
        <v>108</v>
      </c>
      <c r="AP77" s="146">
        <v>50</v>
      </c>
      <c r="AQ77" s="122">
        <v>3</v>
      </c>
      <c r="AR77" s="117"/>
      <c r="AS77" s="146"/>
      <c r="AT77" s="122"/>
      <c r="AU77" s="117"/>
      <c r="AV77" s="146"/>
      <c r="AW77" s="122"/>
      <c r="AX77" s="117"/>
      <c r="AY77" s="146"/>
      <c r="AZ77" s="122"/>
      <c r="BA77" s="117"/>
      <c r="BB77" s="146"/>
      <c r="BC77" s="122"/>
      <c r="BD77" s="283">
        <f t="shared" si="6"/>
        <v>3</v>
      </c>
      <c r="BE77" s="282"/>
      <c r="BF77" s="296" t="s">
        <v>140</v>
      </c>
      <c r="BG77" s="297"/>
      <c r="BH77" s="297"/>
      <c r="BI77" s="298"/>
      <c r="BJ77" s="177">
        <f t="shared" si="3"/>
        <v>50</v>
      </c>
      <c r="BK77" s="197"/>
      <c r="BL77" s="198"/>
      <c r="BM77" s="198"/>
      <c r="BN77" s="4"/>
      <c r="BP77" s="4"/>
      <c r="BQ77" s="4"/>
      <c r="BR77" s="4"/>
    </row>
    <row r="78" spans="1:70" s="12" customFormat="1" ht="31.35" customHeight="1" x14ac:dyDescent="0.25">
      <c r="A78" s="106" t="s">
        <v>188</v>
      </c>
      <c r="B78" s="302" t="s">
        <v>449</v>
      </c>
      <c r="C78" s="303"/>
      <c r="D78" s="303"/>
      <c r="E78" s="303"/>
      <c r="F78" s="303"/>
      <c r="G78" s="303"/>
      <c r="H78" s="303"/>
      <c r="I78" s="303"/>
      <c r="J78" s="303"/>
      <c r="K78" s="303"/>
      <c r="L78" s="303"/>
      <c r="M78" s="303"/>
      <c r="N78" s="303"/>
      <c r="O78" s="304"/>
      <c r="P78" s="281"/>
      <c r="Q78" s="281"/>
      <c r="R78" s="279"/>
      <c r="S78" s="281"/>
      <c r="T78" s="283"/>
      <c r="U78" s="281"/>
      <c r="V78" s="279"/>
      <c r="W78" s="282"/>
      <c r="X78" s="283"/>
      <c r="Y78" s="281"/>
      <c r="Z78" s="279"/>
      <c r="AA78" s="280"/>
      <c r="AB78" s="279"/>
      <c r="AC78" s="280"/>
      <c r="AD78" s="281"/>
      <c r="AE78" s="281"/>
      <c r="AF78" s="117"/>
      <c r="AG78" s="146"/>
      <c r="AH78" s="121"/>
      <c r="AI78" s="117"/>
      <c r="AJ78" s="146"/>
      <c r="AK78" s="121"/>
      <c r="AL78" s="117"/>
      <c r="AM78" s="146"/>
      <c r="AN78" s="121"/>
      <c r="AO78" s="117"/>
      <c r="AP78" s="146"/>
      <c r="AQ78" s="121"/>
      <c r="AR78" s="117"/>
      <c r="AS78" s="146"/>
      <c r="AT78" s="121"/>
      <c r="AU78" s="117"/>
      <c r="AV78" s="146"/>
      <c r="AW78" s="121"/>
      <c r="AX78" s="117"/>
      <c r="AY78" s="146"/>
      <c r="AZ78" s="121"/>
      <c r="BA78" s="117"/>
      <c r="BB78" s="146"/>
      <c r="BC78" s="121"/>
      <c r="BD78" s="283"/>
      <c r="BE78" s="282"/>
      <c r="BF78" s="296"/>
      <c r="BG78" s="297"/>
      <c r="BH78" s="297"/>
      <c r="BI78" s="298"/>
      <c r="BJ78" s="177">
        <f t="shared" si="3"/>
        <v>0</v>
      </c>
      <c r="BK78" s="197"/>
      <c r="BL78" s="198"/>
      <c r="BM78" s="198"/>
      <c r="BN78" s="4"/>
      <c r="BP78" s="4"/>
      <c r="BQ78" s="4"/>
      <c r="BR78" s="4"/>
    </row>
    <row r="79" spans="1:70" s="12" customFormat="1" ht="31.35" customHeight="1" x14ac:dyDescent="0.25">
      <c r="A79" s="63" t="s">
        <v>189</v>
      </c>
      <c r="B79" s="299" t="s">
        <v>187</v>
      </c>
      <c r="C79" s="300"/>
      <c r="D79" s="300"/>
      <c r="E79" s="300"/>
      <c r="F79" s="300"/>
      <c r="G79" s="300"/>
      <c r="H79" s="300"/>
      <c r="I79" s="300"/>
      <c r="J79" s="300"/>
      <c r="K79" s="300"/>
      <c r="L79" s="300"/>
      <c r="M79" s="300"/>
      <c r="N79" s="300"/>
      <c r="O79" s="301"/>
      <c r="P79" s="281"/>
      <c r="Q79" s="280"/>
      <c r="R79" s="279">
        <v>3</v>
      </c>
      <c r="S79" s="281"/>
      <c r="T79" s="283">
        <f t="shared" ref="T79:T81" si="21">SUM(AF79,AI79,AL79,AO79,AR79,AU79,AX79,BA79)</f>
        <v>108</v>
      </c>
      <c r="U79" s="281"/>
      <c r="V79" s="279">
        <f t="shared" ref="V79:V81" si="22">SUM(AG79,AJ79,AM79,AP79,AS79,AV79,AY79,BB79)</f>
        <v>50</v>
      </c>
      <c r="W79" s="282"/>
      <c r="X79" s="281">
        <v>18</v>
      </c>
      <c r="Y79" s="281"/>
      <c r="Z79" s="279">
        <v>16</v>
      </c>
      <c r="AA79" s="280"/>
      <c r="AB79" s="279">
        <v>16</v>
      </c>
      <c r="AC79" s="280"/>
      <c r="AD79" s="281"/>
      <c r="AE79" s="282"/>
      <c r="AF79" s="165"/>
      <c r="AG79" s="168"/>
      <c r="AH79" s="167"/>
      <c r="AI79" s="165"/>
      <c r="AJ79" s="168"/>
      <c r="AK79" s="167"/>
      <c r="AL79" s="117">
        <v>108</v>
      </c>
      <c r="AM79" s="146">
        <v>50</v>
      </c>
      <c r="AN79" s="122">
        <v>3</v>
      </c>
      <c r="AO79" s="117"/>
      <c r="AP79" s="146"/>
      <c r="AQ79" s="122"/>
      <c r="AR79" s="117"/>
      <c r="AS79" s="146"/>
      <c r="AT79" s="122"/>
      <c r="AU79" s="117"/>
      <c r="AV79" s="146"/>
      <c r="AW79" s="122"/>
      <c r="AX79" s="117"/>
      <c r="AY79" s="146"/>
      <c r="AZ79" s="122"/>
      <c r="BA79" s="117"/>
      <c r="BB79" s="146"/>
      <c r="BC79" s="122"/>
      <c r="BD79" s="283">
        <f t="shared" ref="BD79:BD80" si="23">SUM(AH79,AK79,AN79,AQ79,AT79,AW79,AZ79,BC79)</f>
        <v>3</v>
      </c>
      <c r="BE79" s="282"/>
      <c r="BF79" s="296" t="s">
        <v>220</v>
      </c>
      <c r="BG79" s="297"/>
      <c r="BH79" s="297"/>
      <c r="BI79" s="298"/>
      <c r="BJ79" s="177">
        <f t="shared" si="3"/>
        <v>50</v>
      </c>
      <c r="BK79" s="197"/>
      <c r="BL79" s="198"/>
      <c r="BM79" s="198"/>
      <c r="BN79" s="4"/>
      <c r="BP79" s="4"/>
      <c r="BQ79" s="4"/>
      <c r="BR79" s="4"/>
    </row>
    <row r="80" spans="1:70" s="12" customFormat="1" ht="31.35" customHeight="1" x14ac:dyDescent="0.25">
      <c r="A80" s="63" t="s">
        <v>190</v>
      </c>
      <c r="B80" s="299" t="s">
        <v>245</v>
      </c>
      <c r="C80" s="300"/>
      <c r="D80" s="300"/>
      <c r="E80" s="300"/>
      <c r="F80" s="300"/>
      <c r="G80" s="300"/>
      <c r="H80" s="300"/>
      <c r="I80" s="300"/>
      <c r="J80" s="300"/>
      <c r="K80" s="300"/>
      <c r="L80" s="300"/>
      <c r="M80" s="300"/>
      <c r="N80" s="300"/>
      <c r="O80" s="301"/>
      <c r="P80" s="281"/>
      <c r="Q80" s="280"/>
      <c r="R80" s="279">
        <v>3</v>
      </c>
      <c r="S80" s="281"/>
      <c r="T80" s="283">
        <f t="shared" si="21"/>
        <v>108</v>
      </c>
      <c r="U80" s="281"/>
      <c r="V80" s="279">
        <f t="shared" si="22"/>
        <v>50</v>
      </c>
      <c r="W80" s="282"/>
      <c r="X80" s="281">
        <v>18</v>
      </c>
      <c r="Y80" s="281"/>
      <c r="Z80" s="279">
        <v>24</v>
      </c>
      <c r="AA80" s="280"/>
      <c r="AB80" s="279">
        <v>8</v>
      </c>
      <c r="AC80" s="280"/>
      <c r="AD80" s="281"/>
      <c r="AE80" s="282"/>
      <c r="AF80" s="165"/>
      <c r="AG80" s="168"/>
      <c r="AH80" s="167"/>
      <c r="AI80" s="165"/>
      <c r="AJ80" s="168"/>
      <c r="AK80" s="167"/>
      <c r="AL80" s="117">
        <v>108</v>
      </c>
      <c r="AM80" s="146">
        <v>50</v>
      </c>
      <c r="AN80" s="122">
        <v>3</v>
      </c>
      <c r="AO80" s="117"/>
      <c r="AP80" s="146"/>
      <c r="AQ80" s="122"/>
      <c r="AR80" s="117"/>
      <c r="AS80" s="146"/>
      <c r="AT80" s="122"/>
      <c r="AU80" s="117"/>
      <c r="AV80" s="146"/>
      <c r="AW80" s="122"/>
      <c r="AX80" s="117"/>
      <c r="AY80" s="146"/>
      <c r="AZ80" s="122"/>
      <c r="BA80" s="117"/>
      <c r="BB80" s="146"/>
      <c r="BC80" s="122"/>
      <c r="BD80" s="283">
        <f t="shared" si="23"/>
        <v>3</v>
      </c>
      <c r="BE80" s="282"/>
      <c r="BF80" s="296" t="s">
        <v>222</v>
      </c>
      <c r="BG80" s="297"/>
      <c r="BH80" s="297"/>
      <c r="BI80" s="298"/>
      <c r="BJ80" s="177">
        <f t="shared" si="3"/>
        <v>50</v>
      </c>
      <c r="BK80" s="197"/>
      <c r="BL80" s="198"/>
      <c r="BM80" s="198"/>
      <c r="BN80" s="4"/>
      <c r="BP80" s="4"/>
      <c r="BQ80" s="4"/>
      <c r="BR80" s="4"/>
    </row>
    <row r="81" spans="1:70" s="12" customFormat="1" ht="31.35" customHeight="1" x14ac:dyDescent="0.25">
      <c r="A81" s="107" t="s">
        <v>191</v>
      </c>
      <c r="B81" s="308" t="s">
        <v>293</v>
      </c>
      <c r="C81" s="308"/>
      <c r="D81" s="308"/>
      <c r="E81" s="308"/>
      <c r="F81" s="308"/>
      <c r="G81" s="308"/>
      <c r="H81" s="308"/>
      <c r="I81" s="308"/>
      <c r="J81" s="308"/>
      <c r="K81" s="308"/>
      <c r="L81" s="308"/>
      <c r="M81" s="308"/>
      <c r="N81" s="308"/>
      <c r="O81" s="309"/>
      <c r="P81" s="281"/>
      <c r="Q81" s="280"/>
      <c r="R81" s="279">
        <v>1</v>
      </c>
      <c r="S81" s="282"/>
      <c r="T81" s="283">
        <f t="shared" si="21"/>
        <v>108</v>
      </c>
      <c r="U81" s="281"/>
      <c r="V81" s="279">
        <f t="shared" si="22"/>
        <v>52</v>
      </c>
      <c r="W81" s="282"/>
      <c r="X81" s="281">
        <v>52</v>
      </c>
      <c r="Y81" s="281"/>
      <c r="Z81" s="279"/>
      <c r="AA81" s="280"/>
      <c r="AB81" s="279"/>
      <c r="AC81" s="280"/>
      <c r="AD81" s="281"/>
      <c r="AE81" s="281"/>
      <c r="AF81" s="165">
        <v>108</v>
      </c>
      <c r="AG81" s="168">
        <v>52</v>
      </c>
      <c r="AH81" s="167">
        <v>3</v>
      </c>
      <c r="AI81" s="165"/>
      <c r="AJ81" s="168"/>
      <c r="AK81" s="167"/>
      <c r="AL81" s="117"/>
      <c r="AM81" s="146"/>
      <c r="AN81" s="122"/>
      <c r="AO81" s="117"/>
      <c r="AP81" s="146"/>
      <c r="AQ81" s="122"/>
      <c r="AR81" s="117"/>
      <c r="AS81" s="146"/>
      <c r="AT81" s="122"/>
      <c r="AU81" s="117"/>
      <c r="AV81" s="146"/>
      <c r="AW81" s="122"/>
      <c r="AX81" s="117"/>
      <c r="AY81" s="146"/>
      <c r="AZ81" s="122"/>
      <c r="BA81" s="117"/>
      <c r="BB81" s="146"/>
      <c r="BC81" s="122"/>
      <c r="BD81" s="283">
        <f>SUM(BC81,AZ81,AW81,AT81,AQ81,AN81,AK81,AH81)</f>
        <v>3</v>
      </c>
      <c r="BE81" s="282"/>
      <c r="BF81" s="296" t="s">
        <v>211</v>
      </c>
      <c r="BG81" s="297"/>
      <c r="BH81" s="297"/>
      <c r="BI81" s="298"/>
      <c r="BJ81" s="177">
        <f>SUM(X81:AE81)</f>
        <v>52</v>
      </c>
      <c r="BK81" s="199"/>
      <c r="BL81" s="4"/>
      <c r="BM81" s="4"/>
      <c r="BN81" s="4"/>
      <c r="BP81" s="4"/>
      <c r="BQ81" s="4"/>
      <c r="BR81" s="4"/>
    </row>
    <row r="82" spans="1:70" s="12" customFormat="1" ht="31.35" customHeight="1" x14ac:dyDescent="0.25">
      <c r="A82" s="107" t="s">
        <v>292</v>
      </c>
      <c r="B82" s="321" t="s">
        <v>337</v>
      </c>
      <c r="C82" s="308"/>
      <c r="D82" s="308"/>
      <c r="E82" s="308"/>
      <c r="F82" s="308"/>
      <c r="G82" s="308"/>
      <c r="H82" s="308"/>
      <c r="I82" s="308"/>
      <c r="J82" s="308"/>
      <c r="K82" s="308"/>
      <c r="L82" s="308"/>
      <c r="M82" s="308"/>
      <c r="N82" s="308"/>
      <c r="O82" s="309"/>
      <c r="P82" s="283">
        <v>5</v>
      </c>
      <c r="Q82" s="280"/>
      <c r="R82" s="279">
        <v>6</v>
      </c>
      <c r="S82" s="282"/>
      <c r="T82" s="283">
        <f>SUM(AF82,AI82,AL82,AO82,AR82,AU82,AX82,BA82)</f>
        <v>324</v>
      </c>
      <c r="U82" s="281"/>
      <c r="V82" s="279">
        <f>SUM(AG82,AJ82,AM82,AP82,AS82,AV82,AY82,BB82)</f>
        <v>154</v>
      </c>
      <c r="W82" s="282"/>
      <c r="X82" s="281">
        <v>74</v>
      </c>
      <c r="Y82" s="280"/>
      <c r="Z82" s="279">
        <v>32</v>
      </c>
      <c r="AA82" s="280"/>
      <c r="AB82" s="279">
        <v>48</v>
      </c>
      <c r="AC82" s="280"/>
      <c r="AD82" s="279"/>
      <c r="AE82" s="281"/>
      <c r="AF82" s="165"/>
      <c r="AG82" s="168"/>
      <c r="AH82" s="167"/>
      <c r="AI82" s="165"/>
      <c r="AJ82" s="168"/>
      <c r="AK82" s="167"/>
      <c r="AL82" s="117"/>
      <c r="AM82" s="146"/>
      <c r="AN82" s="122"/>
      <c r="AO82" s="117"/>
      <c r="AP82" s="146"/>
      <c r="AQ82" s="122"/>
      <c r="AR82" s="117">
        <v>216</v>
      </c>
      <c r="AS82" s="146">
        <v>104</v>
      </c>
      <c r="AT82" s="122">
        <v>6</v>
      </c>
      <c r="AU82" s="117">
        <v>108</v>
      </c>
      <c r="AV82" s="146">
        <v>50</v>
      </c>
      <c r="AW82" s="122">
        <v>3</v>
      </c>
      <c r="AX82" s="117"/>
      <c r="AY82" s="146"/>
      <c r="AZ82" s="122"/>
      <c r="BA82" s="117"/>
      <c r="BB82" s="146"/>
      <c r="BC82" s="122"/>
      <c r="BD82" s="325">
        <f t="shared" ref="BD82:BD115" si="24">SUM(BC82,AZ82,AW82,AT82,AQ82,AN82,AK82,AH82)</f>
        <v>9</v>
      </c>
      <c r="BE82" s="326"/>
      <c r="BF82" s="307" t="s">
        <v>324</v>
      </c>
      <c r="BG82" s="284"/>
      <c r="BH82" s="284"/>
      <c r="BI82" s="285"/>
      <c r="BJ82" s="177">
        <f t="shared" ref="BJ82:BJ115" si="25">SUM(X82:AE82)</f>
        <v>154</v>
      </c>
      <c r="BK82" s="199"/>
      <c r="BL82" s="4"/>
      <c r="BM82" s="4"/>
      <c r="BN82" s="4"/>
      <c r="BP82" s="4"/>
      <c r="BQ82" s="4"/>
      <c r="BR82" s="4"/>
    </row>
    <row r="83" spans="1:70" s="12" customFormat="1" ht="62.25" customHeight="1" x14ac:dyDescent="0.25">
      <c r="A83" s="108" t="s">
        <v>294</v>
      </c>
      <c r="B83" s="321" t="s">
        <v>371</v>
      </c>
      <c r="C83" s="308"/>
      <c r="D83" s="308"/>
      <c r="E83" s="308"/>
      <c r="F83" s="308"/>
      <c r="G83" s="308"/>
      <c r="H83" s="308"/>
      <c r="I83" s="308"/>
      <c r="J83" s="308"/>
      <c r="K83" s="308"/>
      <c r="L83" s="308"/>
      <c r="M83" s="308"/>
      <c r="N83" s="308"/>
      <c r="O83" s="309"/>
      <c r="P83" s="283"/>
      <c r="Q83" s="280"/>
      <c r="R83" s="279"/>
      <c r="S83" s="282"/>
      <c r="T83" s="283"/>
      <c r="U83" s="281"/>
      <c r="V83" s="279"/>
      <c r="W83" s="282"/>
      <c r="X83" s="281"/>
      <c r="Y83" s="280"/>
      <c r="Z83" s="279"/>
      <c r="AA83" s="281"/>
      <c r="AB83" s="279"/>
      <c r="AC83" s="281"/>
      <c r="AD83" s="332"/>
      <c r="AE83" s="333"/>
      <c r="AF83" s="117"/>
      <c r="AG83" s="146"/>
      <c r="AH83" s="118"/>
      <c r="AI83" s="117"/>
      <c r="AJ83" s="120"/>
      <c r="AK83" s="35"/>
      <c r="AL83" s="117"/>
      <c r="AM83" s="120"/>
      <c r="AN83" s="35"/>
      <c r="AO83" s="117"/>
      <c r="AP83" s="120"/>
      <c r="AQ83" s="35"/>
      <c r="AR83" s="117"/>
      <c r="AS83" s="120"/>
      <c r="AT83" s="35"/>
      <c r="AU83" s="117"/>
      <c r="AV83" s="120"/>
      <c r="AW83" s="35"/>
      <c r="AX83" s="117"/>
      <c r="AY83" s="120"/>
      <c r="AZ83" s="35"/>
      <c r="BA83" s="117"/>
      <c r="BB83" s="120"/>
      <c r="BC83" s="35"/>
      <c r="BD83" s="325"/>
      <c r="BE83" s="326"/>
      <c r="BF83" s="307"/>
      <c r="BG83" s="284"/>
      <c r="BH83" s="284"/>
      <c r="BI83" s="285"/>
      <c r="BJ83" s="177">
        <f t="shared" si="25"/>
        <v>0</v>
      </c>
      <c r="BK83" s="199"/>
      <c r="BL83" s="4"/>
      <c r="BM83" s="4"/>
      <c r="BN83" s="4"/>
      <c r="BP83" s="4"/>
      <c r="BQ83" s="4"/>
      <c r="BR83" s="4"/>
    </row>
    <row r="84" spans="1:70" s="12" customFormat="1" ht="62.25" customHeight="1" x14ac:dyDescent="0.25">
      <c r="A84" s="323" t="s">
        <v>295</v>
      </c>
      <c r="B84" s="322" t="s">
        <v>400</v>
      </c>
      <c r="C84" s="286"/>
      <c r="D84" s="286"/>
      <c r="E84" s="286"/>
      <c r="F84" s="286"/>
      <c r="G84" s="286"/>
      <c r="H84" s="286"/>
      <c r="I84" s="286"/>
      <c r="J84" s="286"/>
      <c r="K84" s="286"/>
      <c r="L84" s="286"/>
      <c r="M84" s="286"/>
      <c r="N84" s="286"/>
      <c r="O84" s="287"/>
      <c r="P84" s="283">
        <v>6</v>
      </c>
      <c r="Q84" s="280"/>
      <c r="R84" s="279">
        <v>5</v>
      </c>
      <c r="S84" s="282"/>
      <c r="T84" s="283">
        <f t="shared" ref="T84:T85" si="26">SUM(AF84,AI84,AL84,AO84,AR84,AU84,AX84,BA84)</f>
        <v>404</v>
      </c>
      <c r="U84" s="281"/>
      <c r="V84" s="279">
        <f t="shared" ref="V84:V85" si="27">SUM(AG84,AJ84,AM84,AP84,AS84,AV84,AY84,BB84)</f>
        <v>200</v>
      </c>
      <c r="W84" s="282"/>
      <c r="X84" s="281">
        <v>88</v>
      </c>
      <c r="Y84" s="280"/>
      <c r="Z84" s="279">
        <v>92</v>
      </c>
      <c r="AA84" s="280"/>
      <c r="AB84" s="279">
        <v>20</v>
      </c>
      <c r="AC84" s="280"/>
      <c r="AD84" s="279"/>
      <c r="AE84" s="281"/>
      <c r="AF84" s="117"/>
      <c r="AG84" s="146"/>
      <c r="AH84" s="122"/>
      <c r="AI84" s="117"/>
      <c r="AJ84" s="146"/>
      <c r="AK84" s="122"/>
      <c r="AL84" s="117"/>
      <c r="AM84" s="146"/>
      <c r="AN84" s="122"/>
      <c r="AO84" s="117"/>
      <c r="AP84" s="146"/>
      <c r="AQ84" s="122"/>
      <c r="AR84" s="117">
        <v>324</v>
      </c>
      <c r="AS84" s="146">
        <v>152</v>
      </c>
      <c r="AT84" s="122">
        <v>9</v>
      </c>
      <c r="AU84" s="117">
        <v>80</v>
      </c>
      <c r="AV84" s="146">
        <v>48</v>
      </c>
      <c r="AW84" s="122">
        <v>2</v>
      </c>
      <c r="AX84" s="117"/>
      <c r="AY84" s="146"/>
      <c r="AZ84" s="122"/>
      <c r="BA84" s="117"/>
      <c r="BB84" s="146"/>
      <c r="BC84" s="122"/>
      <c r="BD84" s="325">
        <f t="shared" si="24"/>
        <v>11</v>
      </c>
      <c r="BE84" s="326"/>
      <c r="BF84" s="307" t="s">
        <v>313</v>
      </c>
      <c r="BG84" s="284"/>
      <c r="BH84" s="284"/>
      <c r="BI84" s="285"/>
      <c r="BJ84" s="177">
        <f t="shared" si="25"/>
        <v>200</v>
      </c>
      <c r="BK84" s="199"/>
      <c r="BL84" s="4"/>
      <c r="BM84" s="4"/>
      <c r="BN84" s="4"/>
      <c r="BP84" s="4"/>
      <c r="BQ84" s="4"/>
      <c r="BR84" s="4"/>
    </row>
    <row r="85" spans="1:70" s="12" customFormat="1" ht="93.6" customHeight="1" thickBot="1" x14ac:dyDescent="0.3">
      <c r="A85" s="334"/>
      <c r="B85" s="344" t="s">
        <v>401</v>
      </c>
      <c r="C85" s="345"/>
      <c r="D85" s="345"/>
      <c r="E85" s="345"/>
      <c r="F85" s="345"/>
      <c r="G85" s="345"/>
      <c r="H85" s="345"/>
      <c r="I85" s="345"/>
      <c r="J85" s="345"/>
      <c r="K85" s="345"/>
      <c r="L85" s="345"/>
      <c r="M85" s="345"/>
      <c r="N85" s="345"/>
      <c r="O85" s="346"/>
      <c r="P85" s="314"/>
      <c r="Q85" s="311"/>
      <c r="R85" s="310"/>
      <c r="S85" s="313"/>
      <c r="T85" s="314">
        <f t="shared" si="26"/>
        <v>40</v>
      </c>
      <c r="U85" s="312"/>
      <c r="V85" s="310">
        <f t="shared" si="27"/>
        <v>0</v>
      </c>
      <c r="W85" s="313"/>
      <c r="X85" s="312"/>
      <c r="Y85" s="311"/>
      <c r="Z85" s="310"/>
      <c r="AA85" s="311"/>
      <c r="AB85" s="310"/>
      <c r="AC85" s="311"/>
      <c r="AD85" s="310"/>
      <c r="AE85" s="313"/>
      <c r="AF85" s="119"/>
      <c r="AG85" s="131"/>
      <c r="AH85" s="142"/>
      <c r="AI85" s="119"/>
      <c r="AJ85" s="131"/>
      <c r="AK85" s="142"/>
      <c r="AL85" s="119"/>
      <c r="AM85" s="131"/>
      <c r="AN85" s="142"/>
      <c r="AO85" s="119"/>
      <c r="AP85" s="131"/>
      <c r="AQ85" s="142"/>
      <c r="AR85" s="119"/>
      <c r="AS85" s="131"/>
      <c r="AT85" s="142"/>
      <c r="AU85" s="119">
        <v>40</v>
      </c>
      <c r="AV85" s="131"/>
      <c r="AW85" s="142">
        <v>1</v>
      </c>
      <c r="AX85" s="119"/>
      <c r="AY85" s="131"/>
      <c r="AZ85" s="142"/>
      <c r="BA85" s="119"/>
      <c r="BB85" s="131"/>
      <c r="BC85" s="142"/>
      <c r="BD85" s="335">
        <f t="shared" si="24"/>
        <v>1</v>
      </c>
      <c r="BE85" s="336"/>
      <c r="BF85" s="337" t="s">
        <v>381</v>
      </c>
      <c r="BG85" s="338"/>
      <c r="BH85" s="338"/>
      <c r="BI85" s="339"/>
      <c r="BJ85" s="177">
        <f t="shared" si="25"/>
        <v>0</v>
      </c>
      <c r="BK85" s="199"/>
      <c r="BL85" s="4"/>
      <c r="BM85" s="4"/>
      <c r="BN85" s="4"/>
      <c r="BP85" s="4"/>
      <c r="BQ85" s="4"/>
      <c r="BR85" s="4"/>
    </row>
    <row r="86" spans="1:70" s="2" customFormat="1" ht="48.15" customHeight="1" x14ac:dyDescent="0.6">
      <c r="A86" s="93" t="s">
        <v>124</v>
      </c>
      <c r="B86" s="152"/>
      <c r="C86" s="152"/>
      <c r="D86" s="152"/>
      <c r="E86" s="152"/>
      <c r="F86" s="152"/>
      <c r="G86" s="152"/>
      <c r="H86" s="152"/>
      <c r="I86" s="152"/>
      <c r="J86" s="152"/>
      <c r="K86" s="152"/>
      <c r="L86" s="152"/>
      <c r="M86" s="152"/>
      <c r="N86" s="152"/>
      <c r="O86" s="152"/>
      <c r="P86" s="152"/>
      <c r="Q86" s="152"/>
      <c r="R86" s="83"/>
      <c r="S86" s="83"/>
      <c r="T86" s="152"/>
      <c r="U86" s="152"/>
      <c r="V86" s="152"/>
      <c r="W86" s="152"/>
      <c r="X86" s="152"/>
      <c r="Y86" s="152"/>
      <c r="Z86" s="152"/>
      <c r="AA86" s="152"/>
      <c r="AB86" s="152"/>
      <c r="AC86" s="152"/>
      <c r="AD86" s="152"/>
      <c r="AE86" s="150"/>
      <c r="AG86" s="152"/>
      <c r="AH86" s="152"/>
      <c r="AI86" s="340" t="s">
        <v>124</v>
      </c>
      <c r="AJ86" s="340"/>
      <c r="AK86" s="340"/>
      <c r="AL86" s="340"/>
      <c r="AM86" s="340"/>
      <c r="AN86" s="340"/>
      <c r="AO86" s="340"/>
      <c r="AP86" s="340"/>
      <c r="AQ86" s="340"/>
      <c r="AR86" s="152"/>
      <c r="AS86" s="152"/>
      <c r="AT86" s="152"/>
      <c r="AU86" s="152"/>
      <c r="AV86" s="152"/>
      <c r="AW86" s="152"/>
      <c r="AX86" s="152"/>
      <c r="AY86" s="152"/>
      <c r="AZ86" s="152"/>
      <c r="BA86" s="152"/>
      <c r="BB86" s="152"/>
      <c r="BC86" s="152"/>
      <c r="BD86" s="152"/>
      <c r="BE86" s="152"/>
      <c r="BF86" s="152"/>
      <c r="BG86" s="152"/>
      <c r="BH86" s="152"/>
      <c r="BI86" s="8"/>
      <c r="BJ86" s="94"/>
      <c r="BK86" s="188"/>
      <c r="BL86" s="188"/>
      <c r="BM86" s="7"/>
      <c r="BN86" s="7"/>
    </row>
    <row r="87" spans="1:70" s="2" customFormat="1" ht="43.5" customHeight="1" x14ac:dyDescent="0.6">
      <c r="A87" s="341" t="s">
        <v>445</v>
      </c>
      <c r="B87" s="341"/>
      <c r="C87" s="341"/>
      <c r="D87" s="341"/>
      <c r="E87" s="341"/>
      <c r="F87" s="341"/>
      <c r="G87" s="341"/>
      <c r="H87" s="341"/>
      <c r="I87" s="341"/>
      <c r="J87" s="341"/>
      <c r="K87" s="341"/>
      <c r="L87" s="341"/>
      <c r="M87" s="341"/>
      <c r="N87" s="341"/>
      <c r="O87" s="341"/>
      <c r="P87" s="341"/>
      <c r="Q87" s="341"/>
      <c r="R87" s="341"/>
      <c r="S87" s="341"/>
      <c r="T87" s="341"/>
      <c r="U87" s="341"/>
      <c r="V87" s="341"/>
      <c r="W87" s="341"/>
      <c r="X87" s="341"/>
      <c r="Y87" s="84"/>
      <c r="Z87" s="84"/>
      <c r="AA87" s="84"/>
      <c r="AB87" s="84"/>
      <c r="AC87" s="84"/>
      <c r="AD87" s="152"/>
      <c r="AE87" s="150"/>
      <c r="AF87" s="152"/>
      <c r="AG87" s="152"/>
      <c r="AH87" s="152"/>
      <c r="AI87" s="341" t="s">
        <v>165</v>
      </c>
      <c r="AJ87" s="341"/>
      <c r="AK87" s="341"/>
      <c r="AL87" s="341"/>
      <c r="AM87" s="341"/>
      <c r="AN87" s="341"/>
      <c r="AO87" s="341"/>
      <c r="AP87" s="341"/>
      <c r="AQ87" s="341"/>
      <c r="AR87" s="341"/>
      <c r="AS87" s="341"/>
      <c r="AT87" s="341"/>
      <c r="AU87" s="341"/>
      <c r="AV87" s="341"/>
      <c r="AW87" s="341"/>
      <c r="AX87" s="341"/>
      <c r="AY87" s="341"/>
      <c r="AZ87" s="341"/>
      <c r="BA87" s="341"/>
      <c r="BB87" s="341"/>
      <c r="BC87" s="341"/>
      <c r="BD87" s="341"/>
      <c r="BE87" s="341"/>
      <c r="BF87" s="341"/>
      <c r="BG87" s="341"/>
      <c r="BH87" s="341"/>
      <c r="BI87" s="8"/>
      <c r="BJ87" s="94"/>
      <c r="BK87" s="188"/>
      <c r="BL87" s="188"/>
      <c r="BM87" s="7"/>
      <c r="BN87" s="7"/>
    </row>
    <row r="88" spans="1:70" s="2" customFormat="1" ht="30.75" customHeight="1" x14ac:dyDescent="0.6">
      <c r="A88" s="341"/>
      <c r="B88" s="341"/>
      <c r="C88" s="341"/>
      <c r="D88" s="341"/>
      <c r="E88" s="341"/>
      <c r="F88" s="341"/>
      <c r="G88" s="341"/>
      <c r="H88" s="341"/>
      <c r="I88" s="341"/>
      <c r="J88" s="341"/>
      <c r="K88" s="341"/>
      <c r="L88" s="341"/>
      <c r="M88" s="341"/>
      <c r="N88" s="341"/>
      <c r="O88" s="341"/>
      <c r="P88" s="341"/>
      <c r="Q88" s="341"/>
      <c r="R88" s="341"/>
      <c r="S88" s="341"/>
      <c r="T88" s="341"/>
      <c r="U88" s="341"/>
      <c r="V88" s="341"/>
      <c r="W88" s="341"/>
      <c r="X88" s="341"/>
      <c r="Y88" s="84"/>
      <c r="Z88" s="84"/>
      <c r="AA88" s="84"/>
      <c r="AB88" s="84"/>
      <c r="AC88" s="84"/>
      <c r="AD88" s="152"/>
      <c r="AE88" s="150"/>
      <c r="AF88" s="152"/>
      <c r="AG88" s="152"/>
      <c r="AH88" s="152"/>
      <c r="AI88" s="341"/>
      <c r="AJ88" s="341"/>
      <c r="AK88" s="341"/>
      <c r="AL88" s="341"/>
      <c r="AM88" s="341"/>
      <c r="AN88" s="341"/>
      <c r="AO88" s="341"/>
      <c r="AP88" s="341"/>
      <c r="AQ88" s="341"/>
      <c r="AR88" s="341"/>
      <c r="AS88" s="341"/>
      <c r="AT88" s="341"/>
      <c r="AU88" s="341"/>
      <c r="AV88" s="341"/>
      <c r="AW88" s="341"/>
      <c r="AX88" s="341"/>
      <c r="AY88" s="341"/>
      <c r="AZ88" s="341"/>
      <c r="BA88" s="341"/>
      <c r="BB88" s="341"/>
      <c r="BC88" s="341"/>
      <c r="BD88" s="341"/>
      <c r="BE88" s="341"/>
      <c r="BF88" s="341"/>
      <c r="BG88" s="341"/>
      <c r="BH88" s="341"/>
      <c r="BI88" s="8"/>
      <c r="BJ88" s="94"/>
      <c r="BK88" s="188"/>
      <c r="BL88" s="188"/>
      <c r="BM88" s="7"/>
      <c r="BN88" s="7"/>
    </row>
    <row r="89" spans="1:70" s="2" customFormat="1" ht="47.25" customHeight="1" x14ac:dyDescent="0.6">
      <c r="A89" s="342"/>
      <c r="B89" s="342"/>
      <c r="C89" s="342"/>
      <c r="D89" s="342"/>
      <c r="E89" s="342"/>
      <c r="F89" s="342"/>
      <c r="G89" s="342"/>
      <c r="H89" s="343" t="s">
        <v>162</v>
      </c>
      <c r="I89" s="343"/>
      <c r="J89" s="343"/>
      <c r="K89" s="343"/>
      <c r="L89" s="343"/>
      <c r="M89" s="343"/>
      <c r="N89" s="343"/>
      <c r="O89" s="343"/>
      <c r="P89" s="343"/>
      <c r="Q89" s="343"/>
      <c r="R89" s="85"/>
      <c r="S89" s="85"/>
      <c r="T89" s="85"/>
      <c r="U89" s="85"/>
      <c r="V89" s="152"/>
      <c r="W89" s="152"/>
      <c r="X89" s="152"/>
      <c r="Y89" s="152"/>
      <c r="Z89" s="152"/>
      <c r="AA89" s="152"/>
      <c r="AB89" s="152"/>
      <c r="AC89" s="152"/>
      <c r="AD89" s="152"/>
      <c r="AE89" s="150"/>
      <c r="AF89" s="152"/>
      <c r="AG89" s="152"/>
      <c r="AH89" s="152"/>
      <c r="AI89" s="133"/>
      <c r="AJ89" s="151"/>
      <c r="AK89" s="151"/>
      <c r="AL89" s="151"/>
      <c r="AM89" s="151"/>
      <c r="AN89" s="151"/>
      <c r="AO89" s="151"/>
      <c r="AP89" s="343" t="s">
        <v>166</v>
      </c>
      <c r="AQ89" s="343"/>
      <c r="AR89" s="343"/>
      <c r="AS89" s="343"/>
      <c r="AT89" s="343"/>
      <c r="AU89" s="343"/>
      <c r="AV89" s="343"/>
      <c r="AW89" s="343"/>
      <c r="AX89" s="85"/>
      <c r="AY89" s="85"/>
      <c r="AZ89" s="85"/>
      <c r="BA89" s="85"/>
      <c r="BB89" s="85"/>
      <c r="BC89" s="85"/>
      <c r="BD89" s="85"/>
      <c r="BE89" s="85"/>
      <c r="BF89" s="85"/>
      <c r="BG89" s="85"/>
      <c r="BH89" s="152"/>
      <c r="BI89" s="8"/>
      <c r="BJ89" s="94"/>
      <c r="BK89" s="188"/>
      <c r="BL89" s="188"/>
      <c r="BM89" s="7"/>
      <c r="BN89" s="7"/>
    </row>
    <row r="90" spans="1:70" s="2" customFormat="1" ht="36" customHeight="1" x14ac:dyDescent="0.6">
      <c r="A90" s="347"/>
      <c r="B90" s="347"/>
      <c r="C90" s="347"/>
      <c r="D90" s="347"/>
      <c r="E90" s="347"/>
      <c r="F90" s="347"/>
      <c r="G90" s="347"/>
      <c r="H90" s="348">
        <v>2021</v>
      </c>
      <c r="I90" s="348"/>
      <c r="J90" s="348"/>
      <c r="O90" s="152"/>
      <c r="P90" s="152"/>
      <c r="Q90" s="152"/>
      <c r="R90" s="152"/>
      <c r="S90" s="152"/>
      <c r="T90" s="152"/>
      <c r="U90" s="152"/>
      <c r="V90" s="152"/>
      <c r="W90" s="152"/>
      <c r="X90" s="152"/>
      <c r="Y90" s="152"/>
      <c r="Z90" s="152"/>
      <c r="AA90" s="152"/>
      <c r="AB90" s="152"/>
      <c r="AC90" s="152"/>
      <c r="AD90" s="152"/>
      <c r="AE90" s="150"/>
      <c r="AF90" s="152"/>
      <c r="AG90" s="152"/>
      <c r="AH90" s="152"/>
      <c r="AI90" s="349" t="s">
        <v>161</v>
      </c>
      <c r="AJ90" s="349"/>
      <c r="AK90" s="349"/>
      <c r="AL90" s="349"/>
      <c r="AM90" s="349"/>
      <c r="AN90" s="349"/>
      <c r="AO90" s="349"/>
      <c r="AP90" s="95" t="s">
        <v>394</v>
      </c>
      <c r="AQ90" s="95"/>
      <c r="AR90" s="95"/>
      <c r="AW90" s="85"/>
      <c r="AX90" s="85"/>
      <c r="AY90" s="85"/>
      <c r="AZ90" s="85"/>
      <c r="BA90" s="85"/>
      <c r="BB90" s="85"/>
      <c r="BC90" s="85"/>
      <c r="BD90" s="85"/>
      <c r="BE90" s="85"/>
      <c r="BF90" s="85"/>
      <c r="BG90" s="152"/>
      <c r="BH90" s="152"/>
      <c r="BI90" s="8"/>
      <c r="BJ90" s="94"/>
      <c r="BK90" s="188"/>
      <c r="BL90" s="188"/>
      <c r="BM90" s="7"/>
      <c r="BN90" s="7"/>
    </row>
    <row r="91" spans="1:70" s="2" customFormat="1" ht="42.6" customHeight="1" x14ac:dyDescent="0.6">
      <c r="A91" s="150"/>
      <c r="B91" s="150"/>
      <c r="C91" s="150"/>
      <c r="D91" s="150"/>
      <c r="E91" s="150"/>
      <c r="F91" s="150"/>
      <c r="G91" s="150"/>
      <c r="H91" s="134"/>
      <c r="I91" s="134"/>
      <c r="J91" s="134"/>
      <c r="O91" s="152"/>
      <c r="P91" s="152"/>
      <c r="Q91" s="152"/>
      <c r="R91" s="152"/>
      <c r="S91" s="152"/>
      <c r="T91" s="152"/>
      <c r="U91" s="152"/>
      <c r="V91" s="152"/>
      <c r="W91" s="152"/>
      <c r="X91" s="152"/>
      <c r="Y91" s="152"/>
      <c r="Z91" s="152"/>
      <c r="AA91" s="152"/>
      <c r="AB91" s="152"/>
      <c r="AC91" s="152"/>
      <c r="AD91" s="152"/>
      <c r="AE91" s="150"/>
      <c r="AF91" s="152"/>
      <c r="AG91" s="152"/>
      <c r="AH91" s="152"/>
      <c r="AI91" s="96"/>
      <c r="AJ91" s="96"/>
      <c r="AK91" s="96"/>
      <c r="AL91" s="96"/>
      <c r="AM91" s="96"/>
      <c r="AN91" s="96"/>
      <c r="AO91" s="96"/>
      <c r="AP91" s="134"/>
      <c r="AQ91" s="134"/>
      <c r="AR91" s="134"/>
      <c r="AW91" s="85"/>
      <c r="AX91" s="85"/>
      <c r="AY91" s="85"/>
      <c r="AZ91" s="85"/>
      <c r="BA91" s="85"/>
      <c r="BB91" s="85"/>
      <c r="BC91" s="85"/>
      <c r="BD91" s="85"/>
      <c r="BE91" s="85"/>
      <c r="BF91" s="85"/>
      <c r="BG91" s="152"/>
      <c r="BH91" s="152"/>
      <c r="BI91" s="8"/>
      <c r="BJ91" s="94"/>
      <c r="BK91" s="188"/>
      <c r="BL91" s="188"/>
      <c r="BM91" s="7"/>
      <c r="BN91" s="7"/>
    </row>
    <row r="92" spans="1:70" s="2" customFormat="1" ht="42.6" customHeight="1" x14ac:dyDescent="0.55000000000000004">
      <c r="A92" s="97"/>
      <c r="B92" s="97"/>
      <c r="C92" s="97"/>
      <c r="D92" s="97"/>
      <c r="E92" s="97"/>
      <c r="F92" s="97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"/>
      <c r="W92" s="11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98"/>
      <c r="AL92" s="115"/>
      <c r="AM92" s="99"/>
      <c r="AN92" s="115"/>
      <c r="AO92" s="115"/>
      <c r="AP92" s="115"/>
      <c r="AQ92" s="7"/>
      <c r="AR92" s="7"/>
      <c r="AS92" s="115"/>
      <c r="AT92" s="115"/>
      <c r="AU92" s="115"/>
      <c r="AV92" s="115"/>
      <c r="AW92" s="115"/>
      <c r="AX92" s="115"/>
      <c r="AY92" s="114"/>
      <c r="AZ92" s="114"/>
      <c r="BA92" s="114"/>
      <c r="BB92" s="114"/>
      <c r="BC92" s="114"/>
      <c r="BD92" s="114"/>
      <c r="BE92" s="11"/>
      <c r="BF92" s="11"/>
      <c r="BG92" s="11"/>
      <c r="BH92" s="11"/>
      <c r="BI92" s="94"/>
      <c r="BJ92" s="94"/>
      <c r="BK92" s="188"/>
      <c r="BL92" s="188"/>
      <c r="BM92" s="7"/>
      <c r="BN92" s="7"/>
    </row>
    <row r="93" spans="1:70" s="2" customFormat="1" ht="36.75" customHeight="1" x14ac:dyDescent="0.6">
      <c r="A93" s="6" t="s">
        <v>395</v>
      </c>
      <c r="B93" s="100"/>
      <c r="C93" s="100"/>
      <c r="D93" s="100"/>
      <c r="E93" s="100"/>
      <c r="F93" s="100"/>
      <c r="G93" s="152"/>
      <c r="H93" s="87"/>
      <c r="I93" s="87"/>
      <c r="J93" s="87"/>
      <c r="K93" s="87"/>
      <c r="L93" s="87"/>
      <c r="M93" s="87"/>
      <c r="N93" s="152"/>
      <c r="O93" s="152"/>
      <c r="P93" s="152"/>
      <c r="Q93" s="152"/>
      <c r="R93" s="152"/>
      <c r="S93" s="152"/>
      <c r="T93" s="152"/>
      <c r="U93" s="152"/>
      <c r="X93" s="91"/>
      <c r="Y93" s="91"/>
      <c r="Z93" s="91"/>
      <c r="AA93" s="91"/>
      <c r="AB93" s="91"/>
      <c r="AC93" s="91"/>
      <c r="AD93" s="91"/>
      <c r="AE93" s="91"/>
      <c r="AF93" s="91"/>
      <c r="AG93" s="91"/>
      <c r="AH93" s="91"/>
      <c r="AI93" s="91"/>
      <c r="AJ93" s="91"/>
      <c r="AK93" s="77"/>
      <c r="AL93" s="152"/>
      <c r="AM93" s="153"/>
      <c r="AN93" s="152"/>
      <c r="AO93" s="152"/>
      <c r="AP93" s="152"/>
      <c r="AW93" s="87"/>
      <c r="AX93" s="152"/>
      <c r="AY93" s="152"/>
      <c r="AZ93" s="152"/>
      <c r="BA93" s="152"/>
      <c r="BB93" s="152"/>
      <c r="BC93" s="152"/>
      <c r="BD93" s="152"/>
      <c r="BI93" s="94"/>
      <c r="BJ93" s="94"/>
      <c r="BK93" s="188"/>
      <c r="BL93" s="188"/>
      <c r="BM93" s="7"/>
      <c r="BN93" s="7"/>
    </row>
    <row r="94" spans="1:70" s="2" customFormat="1" ht="36.75" customHeight="1" x14ac:dyDescent="0.6">
      <c r="A94" s="16" t="s">
        <v>463</v>
      </c>
      <c r="B94" s="100"/>
      <c r="C94" s="100"/>
      <c r="D94" s="100"/>
      <c r="E94" s="100"/>
      <c r="F94" s="100"/>
      <c r="G94" s="152"/>
      <c r="H94" s="87"/>
      <c r="I94" s="87"/>
      <c r="J94" s="87"/>
      <c r="K94" s="87"/>
      <c r="L94" s="87"/>
      <c r="M94" s="87"/>
      <c r="N94" s="152"/>
      <c r="O94" s="152"/>
      <c r="P94" s="152"/>
      <c r="Q94" s="152"/>
      <c r="R94" s="152"/>
      <c r="S94" s="152"/>
      <c r="T94" s="152"/>
      <c r="U94" s="152"/>
      <c r="X94" s="91"/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91"/>
      <c r="AJ94" s="91"/>
      <c r="AK94" s="77"/>
      <c r="AL94" s="152"/>
      <c r="AM94" s="153"/>
      <c r="AN94" s="152"/>
      <c r="AO94" s="152"/>
      <c r="AP94" s="152"/>
      <c r="AW94" s="87"/>
      <c r="AX94" s="152"/>
      <c r="AY94" s="152"/>
      <c r="AZ94" s="152"/>
      <c r="BA94" s="152"/>
      <c r="BB94" s="152"/>
      <c r="BC94" s="152"/>
      <c r="BD94" s="152"/>
      <c r="BI94" s="94"/>
      <c r="BJ94" s="94"/>
      <c r="BK94" s="188"/>
      <c r="BL94" s="188"/>
      <c r="BM94" s="7"/>
      <c r="BN94" s="7"/>
    </row>
    <row r="95" spans="1:70" s="2" customFormat="1" ht="42.6" customHeight="1" thickBot="1" x14ac:dyDescent="0.6">
      <c r="A95" s="101"/>
      <c r="B95" s="101"/>
      <c r="C95" s="101"/>
      <c r="D95" s="101"/>
      <c r="E95" s="101"/>
      <c r="F95" s="101"/>
      <c r="G95" s="114"/>
      <c r="H95" s="98"/>
      <c r="I95" s="98"/>
      <c r="J95" s="98"/>
      <c r="K95" s="98"/>
      <c r="L95" s="98"/>
      <c r="M95" s="98"/>
      <c r="N95" s="114"/>
      <c r="O95" s="114"/>
      <c r="P95" s="114"/>
      <c r="Q95" s="114"/>
      <c r="R95" s="114"/>
      <c r="S95" s="114"/>
      <c r="T95" s="114"/>
      <c r="U95" s="114"/>
      <c r="V95" s="11"/>
      <c r="W95" s="11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9"/>
      <c r="AL95" s="114"/>
      <c r="AM95" s="102"/>
      <c r="AN95" s="114"/>
      <c r="AO95" s="114"/>
      <c r="AP95" s="114"/>
      <c r="AW95" s="98"/>
      <c r="AX95" s="114"/>
      <c r="AY95" s="114"/>
      <c r="AZ95" s="114"/>
      <c r="BA95" s="114"/>
      <c r="BB95" s="114"/>
      <c r="BC95" s="114"/>
      <c r="BD95" s="114"/>
      <c r="BE95" s="11"/>
      <c r="BF95" s="11"/>
      <c r="BG95" s="11"/>
      <c r="BH95" s="11"/>
      <c r="BI95" s="94"/>
      <c r="BJ95" s="94"/>
      <c r="BK95" s="188"/>
      <c r="BL95" s="188"/>
      <c r="BM95" s="7"/>
      <c r="BN95" s="7"/>
    </row>
    <row r="96" spans="1:70" ht="36.75" customHeight="1" thickBot="1" x14ac:dyDescent="0.6">
      <c r="A96" s="219" t="s">
        <v>98</v>
      </c>
      <c r="B96" s="222" t="s">
        <v>397</v>
      </c>
      <c r="C96" s="223"/>
      <c r="D96" s="223"/>
      <c r="E96" s="223"/>
      <c r="F96" s="223"/>
      <c r="G96" s="223"/>
      <c r="H96" s="223"/>
      <c r="I96" s="223"/>
      <c r="J96" s="223"/>
      <c r="K96" s="223"/>
      <c r="L96" s="223"/>
      <c r="M96" s="223"/>
      <c r="N96" s="223"/>
      <c r="O96" s="224"/>
      <c r="P96" s="231" t="s">
        <v>8</v>
      </c>
      <c r="Q96" s="232"/>
      <c r="R96" s="237" t="s">
        <v>9</v>
      </c>
      <c r="S96" s="231"/>
      <c r="T96" s="240" t="s">
        <v>10</v>
      </c>
      <c r="U96" s="241"/>
      <c r="V96" s="241"/>
      <c r="W96" s="241"/>
      <c r="X96" s="241"/>
      <c r="Y96" s="241"/>
      <c r="Z96" s="241"/>
      <c r="AA96" s="241"/>
      <c r="AB96" s="241"/>
      <c r="AC96" s="241"/>
      <c r="AD96" s="241"/>
      <c r="AE96" s="242"/>
      <c r="AF96" s="250" t="s">
        <v>36</v>
      </c>
      <c r="AG96" s="251"/>
      <c r="AH96" s="251"/>
      <c r="AI96" s="251"/>
      <c r="AJ96" s="251"/>
      <c r="AK96" s="251"/>
      <c r="AL96" s="251"/>
      <c r="AM96" s="251"/>
      <c r="AN96" s="251"/>
      <c r="AO96" s="251"/>
      <c r="AP96" s="251"/>
      <c r="AQ96" s="251"/>
      <c r="AR96" s="251"/>
      <c r="AS96" s="251"/>
      <c r="AT96" s="251"/>
      <c r="AU96" s="251"/>
      <c r="AV96" s="251"/>
      <c r="AW96" s="251"/>
      <c r="AX96" s="251"/>
      <c r="AY96" s="251"/>
      <c r="AZ96" s="251"/>
      <c r="BA96" s="251"/>
      <c r="BB96" s="251"/>
      <c r="BC96" s="252"/>
      <c r="BD96" s="253" t="s">
        <v>24</v>
      </c>
      <c r="BE96" s="254"/>
      <c r="BF96" s="259" t="s">
        <v>99</v>
      </c>
      <c r="BG96" s="259"/>
      <c r="BH96" s="259"/>
      <c r="BI96" s="260"/>
      <c r="BJ96" s="180"/>
    </row>
    <row r="97" spans="1:70" ht="36.75" customHeight="1" thickBot="1" x14ac:dyDescent="0.6">
      <c r="A97" s="220"/>
      <c r="B97" s="225"/>
      <c r="C97" s="226"/>
      <c r="D97" s="226"/>
      <c r="E97" s="226"/>
      <c r="F97" s="226"/>
      <c r="G97" s="226"/>
      <c r="H97" s="226"/>
      <c r="I97" s="226"/>
      <c r="J97" s="226"/>
      <c r="K97" s="226"/>
      <c r="L97" s="226"/>
      <c r="M97" s="226"/>
      <c r="N97" s="226"/>
      <c r="O97" s="227"/>
      <c r="P97" s="233"/>
      <c r="Q97" s="234"/>
      <c r="R97" s="238"/>
      <c r="S97" s="233"/>
      <c r="T97" s="265" t="s">
        <v>5</v>
      </c>
      <c r="U97" s="233"/>
      <c r="V97" s="237" t="s">
        <v>11</v>
      </c>
      <c r="W97" s="248"/>
      <c r="X97" s="266" t="s">
        <v>12</v>
      </c>
      <c r="Y97" s="267"/>
      <c r="Z97" s="267"/>
      <c r="AA97" s="267"/>
      <c r="AB97" s="267"/>
      <c r="AC97" s="267"/>
      <c r="AD97" s="267"/>
      <c r="AE97" s="268"/>
      <c r="AF97" s="269" t="s">
        <v>14</v>
      </c>
      <c r="AG97" s="245"/>
      <c r="AH97" s="245"/>
      <c r="AI97" s="245"/>
      <c r="AJ97" s="245"/>
      <c r="AK97" s="246"/>
      <c r="AL97" s="269" t="s">
        <v>15</v>
      </c>
      <c r="AM97" s="245"/>
      <c r="AN97" s="245"/>
      <c r="AO97" s="245"/>
      <c r="AP97" s="245"/>
      <c r="AQ97" s="246"/>
      <c r="AR97" s="269" t="s">
        <v>16</v>
      </c>
      <c r="AS97" s="245"/>
      <c r="AT97" s="245"/>
      <c r="AU97" s="245"/>
      <c r="AV97" s="245"/>
      <c r="AW97" s="246"/>
      <c r="AX97" s="269" t="s">
        <v>152</v>
      </c>
      <c r="AY97" s="245"/>
      <c r="AZ97" s="245"/>
      <c r="BA97" s="245"/>
      <c r="BB97" s="245"/>
      <c r="BC97" s="246"/>
      <c r="BD97" s="255"/>
      <c r="BE97" s="256"/>
      <c r="BF97" s="261"/>
      <c r="BG97" s="261"/>
      <c r="BH97" s="261"/>
      <c r="BI97" s="262"/>
      <c r="BJ97" s="180"/>
    </row>
    <row r="98" spans="1:70" ht="62.25" customHeight="1" thickBot="1" x14ac:dyDescent="0.6">
      <c r="A98" s="220"/>
      <c r="B98" s="225"/>
      <c r="C98" s="226"/>
      <c r="D98" s="226"/>
      <c r="E98" s="226"/>
      <c r="F98" s="226"/>
      <c r="G98" s="226"/>
      <c r="H98" s="226"/>
      <c r="I98" s="226"/>
      <c r="J98" s="226"/>
      <c r="K98" s="226"/>
      <c r="L98" s="226"/>
      <c r="M98" s="226"/>
      <c r="N98" s="226"/>
      <c r="O98" s="227"/>
      <c r="P98" s="233"/>
      <c r="Q98" s="234"/>
      <c r="R98" s="238"/>
      <c r="S98" s="233"/>
      <c r="T98" s="265"/>
      <c r="U98" s="233"/>
      <c r="V98" s="238"/>
      <c r="W98" s="233"/>
      <c r="X98" s="210" t="s">
        <v>13</v>
      </c>
      <c r="Y98" s="232"/>
      <c r="Z98" s="215" t="s">
        <v>100</v>
      </c>
      <c r="AA98" s="232"/>
      <c r="AB98" s="215" t="s">
        <v>101</v>
      </c>
      <c r="AC98" s="232"/>
      <c r="AD98" s="237" t="s">
        <v>74</v>
      </c>
      <c r="AE98" s="248"/>
      <c r="AF98" s="244" t="s">
        <v>148</v>
      </c>
      <c r="AG98" s="245"/>
      <c r="AH98" s="246"/>
      <c r="AI98" s="244" t="s">
        <v>176</v>
      </c>
      <c r="AJ98" s="245"/>
      <c r="AK98" s="246"/>
      <c r="AL98" s="244" t="s">
        <v>174</v>
      </c>
      <c r="AM98" s="245"/>
      <c r="AN98" s="246"/>
      <c r="AO98" s="244" t="s">
        <v>175</v>
      </c>
      <c r="AP98" s="245"/>
      <c r="AQ98" s="246"/>
      <c r="AR98" s="244" t="s">
        <v>149</v>
      </c>
      <c r="AS98" s="245"/>
      <c r="AT98" s="246"/>
      <c r="AU98" s="244" t="s">
        <v>150</v>
      </c>
      <c r="AV98" s="245"/>
      <c r="AW98" s="246"/>
      <c r="AX98" s="244" t="s">
        <v>185</v>
      </c>
      <c r="AY98" s="245"/>
      <c r="AZ98" s="246"/>
      <c r="BA98" s="244" t="s">
        <v>227</v>
      </c>
      <c r="BB98" s="245"/>
      <c r="BC98" s="246"/>
      <c r="BD98" s="255"/>
      <c r="BE98" s="256"/>
      <c r="BF98" s="261"/>
      <c r="BG98" s="261"/>
      <c r="BH98" s="261"/>
      <c r="BI98" s="262"/>
      <c r="BJ98" s="180"/>
    </row>
    <row r="99" spans="1:70" ht="141.6" customHeight="1" thickBot="1" x14ac:dyDescent="0.6">
      <c r="A99" s="221"/>
      <c r="B99" s="228"/>
      <c r="C99" s="229"/>
      <c r="D99" s="229"/>
      <c r="E99" s="229"/>
      <c r="F99" s="229"/>
      <c r="G99" s="229"/>
      <c r="H99" s="229"/>
      <c r="I99" s="229"/>
      <c r="J99" s="229"/>
      <c r="K99" s="229"/>
      <c r="L99" s="229"/>
      <c r="M99" s="229"/>
      <c r="N99" s="229"/>
      <c r="O99" s="230"/>
      <c r="P99" s="235"/>
      <c r="Q99" s="236"/>
      <c r="R99" s="239"/>
      <c r="S99" s="235"/>
      <c r="T99" s="247"/>
      <c r="U99" s="235"/>
      <c r="V99" s="239"/>
      <c r="W99" s="235"/>
      <c r="X99" s="247"/>
      <c r="Y99" s="236"/>
      <c r="Z99" s="239"/>
      <c r="AA99" s="236"/>
      <c r="AB99" s="239"/>
      <c r="AC99" s="236"/>
      <c r="AD99" s="239"/>
      <c r="AE99" s="249"/>
      <c r="AF99" s="57" t="s">
        <v>3</v>
      </c>
      <c r="AG99" s="58" t="s">
        <v>17</v>
      </c>
      <c r="AH99" s="59" t="s">
        <v>18</v>
      </c>
      <c r="AI99" s="57" t="s">
        <v>3</v>
      </c>
      <c r="AJ99" s="58" t="s">
        <v>17</v>
      </c>
      <c r="AK99" s="59" t="s">
        <v>18</v>
      </c>
      <c r="AL99" s="57" t="s">
        <v>3</v>
      </c>
      <c r="AM99" s="58" t="s">
        <v>17</v>
      </c>
      <c r="AN99" s="59" t="s">
        <v>18</v>
      </c>
      <c r="AO99" s="57" t="s">
        <v>3</v>
      </c>
      <c r="AP99" s="58" t="s">
        <v>17</v>
      </c>
      <c r="AQ99" s="59" t="s">
        <v>18</v>
      </c>
      <c r="AR99" s="57" t="s">
        <v>3</v>
      </c>
      <c r="AS99" s="58" t="s">
        <v>17</v>
      </c>
      <c r="AT99" s="59" t="s">
        <v>18</v>
      </c>
      <c r="AU99" s="126" t="s">
        <v>3</v>
      </c>
      <c r="AV99" s="58" t="s">
        <v>17</v>
      </c>
      <c r="AW99" s="127" t="s">
        <v>18</v>
      </c>
      <c r="AX99" s="57" t="s">
        <v>3</v>
      </c>
      <c r="AY99" s="58" t="s">
        <v>17</v>
      </c>
      <c r="AZ99" s="59" t="s">
        <v>18</v>
      </c>
      <c r="BA99" s="57" t="s">
        <v>3</v>
      </c>
      <c r="BB99" s="58" t="s">
        <v>17</v>
      </c>
      <c r="BC99" s="59" t="s">
        <v>18</v>
      </c>
      <c r="BD99" s="257"/>
      <c r="BE99" s="258"/>
      <c r="BF99" s="263"/>
      <c r="BG99" s="263"/>
      <c r="BH99" s="263"/>
      <c r="BI99" s="264"/>
      <c r="BJ99" s="180"/>
    </row>
    <row r="100" spans="1:70" s="12" customFormat="1" ht="31.35" customHeight="1" x14ac:dyDescent="0.25">
      <c r="A100" s="109" t="s">
        <v>296</v>
      </c>
      <c r="B100" s="355" t="s">
        <v>338</v>
      </c>
      <c r="C100" s="356"/>
      <c r="D100" s="356"/>
      <c r="E100" s="356"/>
      <c r="F100" s="356"/>
      <c r="G100" s="356"/>
      <c r="H100" s="356"/>
      <c r="I100" s="356"/>
      <c r="J100" s="356"/>
      <c r="K100" s="356"/>
      <c r="L100" s="356"/>
      <c r="M100" s="356"/>
      <c r="N100" s="356"/>
      <c r="O100" s="357"/>
      <c r="P100" s="270">
        <v>7</v>
      </c>
      <c r="Q100" s="272"/>
      <c r="R100" s="243"/>
      <c r="S100" s="273"/>
      <c r="T100" s="270">
        <f>SUM(AF100,AI100,AL100,AO100,AR100,AU100,AX100,BA100)</f>
        <v>162</v>
      </c>
      <c r="U100" s="271"/>
      <c r="V100" s="243">
        <f>SUM(AG100,AJ100,AM100,AP100,AS100,AV100,AY100,BB100)</f>
        <v>78</v>
      </c>
      <c r="W100" s="273"/>
      <c r="X100" s="271">
        <v>50</v>
      </c>
      <c r="Y100" s="272"/>
      <c r="Z100" s="243"/>
      <c r="AA100" s="272"/>
      <c r="AB100" s="243">
        <v>28</v>
      </c>
      <c r="AC100" s="272"/>
      <c r="AD100" s="243"/>
      <c r="AE100" s="273"/>
      <c r="AF100" s="135"/>
      <c r="AG100" s="130"/>
      <c r="AH100" s="138"/>
      <c r="AI100" s="135"/>
      <c r="AJ100" s="130"/>
      <c r="AK100" s="138"/>
      <c r="AL100" s="135"/>
      <c r="AM100" s="130"/>
      <c r="AN100" s="138"/>
      <c r="AO100" s="135"/>
      <c r="AP100" s="130"/>
      <c r="AQ100" s="138"/>
      <c r="AR100" s="135"/>
      <c r="AS100" s="130"/>
      <c r="AT100" s="138"/>
      <c r="AU100" s="135"/>
      <c r="AV100" s="130"/>
      <c r="AW100" s="138"/>
      <c r="AX100" s="135">
        <v>162</v>
      </c>
      <c r="AY100" s="130">
        <v>78</v>
      </c>
      <c r="AZ100" s="138">
        <v>5</v>
      </c>
      <c r="BA100" s="135"/>
      <c r="BB100" s="130"/>
      <c r="BC100" s="138"/>
      <c r="BD100" s="329">
        <f>SUM(BC100,AZ100,AW100,AT100,AQ100,AN100,AK100,AH100)</f>
        <v>5</v>
      </c>
      <c r="BE100" s="275"/>
      <c r="BF100" s="329" t="s">
        <v>314</v>
      </c>
      <c r="BG100" s="274"/>
      <c r="BH100" s="274"/>
      <c r="BI100" s="275"/>
      <c r="BJ100" s="177">
        <f t="shared" ref="BJ100:BJ105" si="28">SUM(X100:AE100)</f>
        <v>78</v>
      </c>
      <c r="BK100" s="199"/>
      <c r="BL100" s="4"/>
      <c r="BM100" s="4"/>
      <c r="BN100" s="4"/>
      <c r="BP100" s="4"/>
      <c r="BQ100" s="4"/>
      <c r="BR100" s="4"/>
    </row>
    <row r="101" spans="1:70" s="12" customFormat="1" ht="62.25" customHeight="1" x14ac:dyDescent="0.25">
      <c r="A101" s="108" t="s">
        <v>299</v>
      </c>
      <c r="B101" s="352" t="s">
        <v>372</v>
      </c>
      <c r="C101" s="353"/>
      <c r="D101" s="353"/>
      <c r="E101" s="353"/>
      <c r="F101" s="353"/>
      <c r="G101" s="353"/>
      <c r="H101" s="353"/>
      <c r="I101" s="353"/>
      <c r="J101" s="353"/>
      <c r="K101" s="353"/>
      <c r="L101" s="353"/>
      <c r="M101" s="353"/>
      <c r="N101" s="353"/>
      <c r="O101" s="354"/>
      <c r="P101" s="305"/>
      <c r="Q101" s="350"/>
      <c r="R101" s="332"/>
      <c r="S101" s="306"/>
      <c r="T101" s="305"/>
      <c r="U101" s="333"/>
      <c r="V101" s="332"/>
      <c r="W101" s="306"/>
      <c r="X101" s="333"/>
      <c r="Y101" s="333"/>
      <c r="Z101" s="332"/>
      <c r="AA101" s="350"/>
      <c r="AB101" s="333"/>
      <c r="AC101" s="333"/>
      <c r="AD101" s="332"/>
      <c r="AE101" s="306"/>
      <c r="AF101" s="140"/>
      <c r="AG101" s="147"/>
      <c r="AH101" s="145"/>
      <c r="AI101" s="140"/>
      <c r="AJ101" s="147"/>
      <c r="AK101" s="145"/>
      <c r="AL101" s="140"/>
      <c r="AM101" s="147"/>
      <c r="AN101" s="145"/>
      <c r="AO101" s="140"/>
      <c r="AP101" s="147"/>
      <c r="AQ101" s="145"/>
      <c r="AR101" s="140"/>
      <c r="AS101" s="147"/>
      <c r="AT101" s="145"/>
      <c r="AU101" s="140"/>
      <c r="AV101" s="147"/>
      <c r="AW101" s="145"/>
      <c r="AX101" s="140"/>
      <c r="AY101" s="147"/>
      <c r="AZ101" s="145"/>
      <c r="BA101" s="140"/>
      <c r="BB101" s="147"/>
      <c r="BC101" s="145"/>
      <c r="BD101" s="325"/>
      <c r="BE101" s="326"/>
      <c r="BF101" s="325"/>
      <c r="BG101" s="351"/>
      <c r="BH101" s="351"/>
      <c r="BI101" s="326"/>
      <c r="BJ101" s="177">
        <f t="shared" si="28"/>
        <v>0</v>
      </c>
      <c r="BK101" s="199"/>
      <c r="BL101" s="4"/>
      <c r="BM101" s="4"/>
      <c r="BN101" s="4"/>
      <c r="BP101" s="4"/>
      <c r="BQ101" s="4"/>
      <c r="BR101" s="4"/>
    </row>
    <row r="102" spans="1:70" s="12" customFormat="1" ht="62.25" customHeight="1" x14ac:dyDescent="0.25">
      <c r="A102" s="144" t="s">
        <v>300</v>
      </c>
      <c r="B102" s="322" t="s">
        <v>359</v>
      </c>
      <c r="C102" s="286"/>
      <c r="D102" s="286"/>
      <c r="E102" s="286"/>
      <c r="F102" s="286"/>
      <c r="G102" s="286"/>
      <c r="H102" s="286"/>
      <c r="I102" s="286"/>
      <c r="J102" s="286"/>
      <c r="K102" s="286"/>
      <c r="L102" s="286"/>
      <c r="M102" s="286"/>
      <c r="N102" s="286"/>
      <c r="O102" s="287"/>
      <c r="P102" s="283">
        <v>5</v>
      </c>
      <c r="Q102" s="280"/>
      <c r="R102" s="279"/>
      <c r="S102" s="282"/>
      <c r="T102" s="283">
        <f>SUM(AF102,AI102,AL102,AO102,AR102,AU102,AX102,BA102)</f>
        <v>216</v>
      </c>
      <c r="U102" s="281"/>
      <c r="V102" s="279">
        <v>106</v>
      </c>
      <c r="W102" s="282"/>
      <c r="X102" s="281">
        <v>52</v>
      </c>
      <c r="Y102" s="280"/>
      <c r="Z102" s="279">
        <v>16</v>
      </c>
      <c r="AA102" s="280"/>
      <c r="AB102" s="279">
        <v>38</v>
      </c>
      <c r="AC102" s="280"/>
      <c r="AD102" s="279"/>
      <c r="AE102" s="281"/>
      <c r="AF102" s="117"/>
      <c r="AG102" s="146"/>
      <c r="AH102" s="122"/>
      <c r="AI102" s="117"/>
      <c r="AJ102" s="146"/>
      <c r="AK102" s="122"/>
      <c r="AL102" s="117"/>
      <c r="AM102" s="146"/>
      <c r="AN102" s="122"/>
      <c r="AO102" s="117"/>
      <c r="AP102" s="146"/>
      <c r="AQ102" s="122"/>
      <c r="AR102" s="117">
        <v>216</v>
      </c>
      <c r="AS102" s="146">
        <v>106</v>
      </c>
      <c r="AT102" s="122">
        <v>6</v>
      </c>
      <c r="AU102" s="117"/>
      <c r="AV102" s="146"/>
      <c r="AW102" s="122"/>
      <c r="AX102" s="117"/>
      <c r="AY102" s="146"/>
      <c r="AZ102" s="122"/>
      <c r="BA102" s="117"/>
      <c r="BB102" s="146"/>
      <c r="BC102" s="122"/>
      <c r="BD102" s="325">
        <f>SUM(BC102,AZ102,AW102,AT102,AQ102,AN102,AK102,AH102)</f>
        <v>6</v>
      </c>
      <c r="BE102" s="326"/>
      <c r="BF102" s="351" t="s">
        <v>331</v>
      </c>
      <c r="BG102" s="351"/>
      <c r="BH102" s="351"/>
      <c r="BI102" s="326"/>
      <c r="BJ102" s="177">
        <f t="shared" si="28"/>
        <v>106</v>
      </c>
      <c r="BK102" s="199"/>
      <c r="BL102" s="4"/>
      <c r="BM102" s="4"/>
      <c r="BN102" s="4"/>
      <c r="BP102" s="4"/>
      <c r="BQ102" s="4"/>
      <c r="BR102" s="4"/>
    </row>
    <row r="103" spans="1:70" s="12" customFormat="1" ht="31.35" customHeight="1" x14ac:dyDescent="0.25">
      <c r="A103" s="111" t="s">
        <v>301</v>
      </c>
      <c r="B103" s="358" t="s">
        <v>376</v>
      </c>
      <c r="C103" s="359"/>
      <c r="D103" s="359"/>
      <c r="E103" s="359"/>
      <c r="F103" s="359"/>
      <c r="G103" s="359"/>
      <c r="H103" s="359"/>
      <c r="I103" s="359"/>
      <c r="J103" s="359"/>
      <c r="K103" s="359"/>
      <c r="L103" s="359"/>
      <c r="M103" s="359"/>
      <c r="N103" s="359"/>
      <c r="O103" s="360"/>
      <c r="P103" s="305"/>
      <c r="Q103" s="350"/>
      <c r="R103" s="332">
        <v>6</v>
      </c>
      <c r="S103" s="306"/>
      <c r="T103" s="305">
        <f>SUM(AF103,AI103,AL103,AO103,AR103,AU103,AX103,BA103)</f>
        <v>216</v>
      </c>
      <c r="U103" s="333"/>
      <c r="V103" s="332">
        <f>SUM(AG103,AJ103,AM103,AP103,AS103,AV103,AY103,BB103)</f>
        <v>96</v>
      </c>
      <c r="W103" s="306"/>
      <c r="X103" s="333">
        <v>56</v>
      </c>
      <c r="Y103" s="350"/>
      <c r="Z103" s="332">
        <v>40</v>
      </c>
      <c r="AA103" s="350"/>
      <c r="AB103" s="332"/>
      <c r="AC103" s="350"/>
      <c r="AD103" s="332"/>
      <c r="AE103" s="333"/>
      <c r="AF103" s="140"/>
      <c r="AG103" s="147"/>
      <c r="AH103" s="141"/>
      <c r="AI103" s="140"/>
      <c r="AJ103" s="147"/>
      <c r="AK103" s="141"/>
      <c r="AL103" s="140"/>
      <c r="AM103" s="147"/>
      <c r="AN103" s="141"/>
      <c r="AO103" s="140"/>
      <c r="AP103" s="147"/>
      <c r="AQ103" s="141"/>
      <c r="AR103" s="140"/>
      <c r="AS103" s="147"/>
      <c r="AT103" s="141"/>
      <c r="AU103" s="140">
        <v>216</v>
      </c>
      <c r="AV103" s="147">
        <v>96</v>
      </c>
      <c r="AW103" s="141">
        <v>6</v>
      </c>
      <c r="AX103" s="140"/>
      <c r="AY103" s="147"/>
      <c r="AZ103" s="141"/>
      <c r="BA103" s="140"/>
      <c r="BB103" s="147"/>
      <c r="BC103" s="141"/>
      <c r="BD103" s="325">
        <f>SUM(BC103,AZ103,AW103,AT103,AQ103,AN103,AK103,AH103)</f>
        <v>6</v>
      </c>
      <c r="BE103" s="326"/>
      <c r="BF103" s="284" t="s">
        <v>377</v>
      </c>
      <c r="BG103" s="284"/>
      <c r="BH103" s="284"/>
      <c r="BI103" s="285"/>
      <c r="BJ103" s="177">
        <f t="shared" si="28"/>
        <v>96</v>
      </c>
      <c r="BK103" s="199"/>
      <c r="BL103" s="4"/>
      <c r="BM103" s="4"/>
      <c r="BN103" s="4"/>
      <c r="BP103" s="4"/>
      <c r="BQ103" s="4"/>
      <c r="BR103" s="4"/>
    </row>
    <row r="104" spans="1:70" s="12" customFormat="1" ht="62.25" customHeight="1" x14ac:dyDescent="0.25">
      <c r="A104" s="144" t="s">
        <v>341</v>
      </c>
      <c r="B104" s="322" t="s">
        <v>349</v>
      </c>
      <c r="C104" s="286"/>
      <c r="D104" s="286"/>
      <c r="E104" s="286"/>
      <c r="F104" s="286"/>
      <c r="G104" s="286"/>
      <c r="H104" s="286"/>
      <c r="I104" s="286"/>
      <c r="J104" s="286"/>
      <c r="K104" s="286"/>
      <c r="L104" s="286"/>
      <c r="M104" s="286"/>
      <c r="N104" s="286"/>
      <c r="O104" s="287"/>
      <c r="P104" s="283"/>
      <c r="Q104" s="280"/>
      <c r="R104" s="279">
        <v>7</v>
      </c>
      <c r="S104" s="282"/>
      <c r="T104" s="283">
        <f t="shared" ref="T104:T105" si="29">SUM(AF104,AI104,AL104,AO104,AR104,AU104,AX104,BA104)</f>
        <v>108</v>
      </c>
      <c r="U104" s="281"/>
      <c r="V104" s="279">
        <f t="shared" ref="V104:V105" si="30">SUM(AG104,AJ104,AM104,AP104,AS104,AV104,AY104,BB104)</f>
        <v>48</v>
      </c>
      <c r="W104" s="282"/>
      <c r="X104" s="281">
        <v>30</v>
      </c>
      <c r="Y104" s="281"/>
      <c r="Z104" s="361"/>
      <c r="AA104" s="361"/>
      <c r="AB104" s="361">
        <v>18</v>
      </c>
      <c r="AC104" s="361"/>
      <c r="AD104" s="281"/>
      <c r="AE104" s="282"/>
      <c r="AF104" s="158"/>
      <c r="AG104" s="163"/>
      <c r="AH104" s="160"/>
      <c r="AI104" s="158"/>
      <c r="AJ104" s="163"/>
      <c r="AK104" s="160"/>
      <c r="AL104" s="158"/>
      <c r="AM104" s="163"/>
      <c r="AN104" s="160"/>
      <c r="AO104" s="158"/>
      <c r="AP104" s="163"/>
      <c r="AQ104" s="160"/>
      <c r="AR104" s="158"/>
      <c r="AS104" s="163"/>
      <c r="AT104" s="160"/>
      <c r="AU104" s="158"/>
      <c r="AV104" s="163"/>
      <c r="AW104" s="160"/>
      <c r="AX104" s="158">
        <v>108</v>
      </c>
      <c r="AY104" s="163">
        <v>48</v>
      </c>
      <c r="AZ104" s="122">
        <v>3</v>
      </c>
      <c r="BA104" s="117"/>
      <c r="BB104" s="146"/>
      <c r="BC104" s="122"/>
      <c r="BD104" s="325">
        <f>SUM(BC104,AZ104,AW104,AT104,AQ104,AN104,AK104,AH104)</f>
        <v>3</v>
      </c>
      <c r="BE104" s="326"/>
      <c r="BF104" s="307" t="s">
        <v>318</v>
      </c>
      <c r="BG104" s="284"/>
      <c r="BH104" s="284"/>
      <c r="BI104" s="285"/>
      <c r="BJ104" s="177">
        <f t="shared" si="28"/>
        <v>48</v>
      </c>
      <c r="BK104" s="199"/>
      <c r="BL104" s="4"/>
      <c r="BM104" s="4"/>
      <c r="BN104" s="4"/>
      <c r="BP104" s="4"/>
      <c r="BQ104" s="4"/>
      <c r="BR104" s="4"/>
    </row>
    <row r="105" spans="1:70" s="12" customFormat="1" ht="62.25" customHeight="1" x14ac:dyDescent="0.25">
      <c r="A105" s="144" t="s">
        <v>343</v>
      </c>
      <c r="B105" s="322" t="s">
        <v>402</v>
      </c>
      <c r="C105" s="286"/>
      <c r="D105" s="286"/>
      <c r="E105" s="286"/>
      <c r="F105" s="286"/>
      <c r="G105" s="286"/>
      <c r="H105" s="286"/>
      <c r="I105" s="286"/>
      <c r="J105" s="286"/>
      <c r="K105" s="286"/>
      <c r="L105" s="286"/>
      <c r="M105" s="286"/>
      <c r="N105" s="286"/>
      <c r="O105" s="287"/>
      <c r="P105" s="283"/>
      <c r="Q105" s="280"/>
      <c r="R105" s="279">
        <v>7</v>
      </c>
      <c r="S105" s="282"/>
      <c r="T105" s="283">
        <f t="shared" si="29"/>
        <v>108</v>
      </c>
      <c r="U105" s="281"/>
      <c r="V105" s="279">
        <f t="shared" si="30"/>
        <v>52</v>
      </c>
      <c r="W105" s="282"/>
      <c r="X105" s="281">
        <v>34</v>
      </c>
      <c r="Y105" s="281"/>
      <c r="Z105" s="361"/>
      <c r="AA105" s="361"/>
      <c r="AB105" s="361">
        <v>18</v>
      </c>
      <c r="AC105" s="361"/>
      <c r="AD105" s="281"/>
      <c r="AE105" s="282"/>
      <c r="AF105" s="158"/>
      <c r="AG105" s="163"/>
      <c r="AH105" s="160"/>
      <c r="AI105" s="158"/>
      <c r="AJ105" s="163"/>
      <c r="AK105" s="160"/>
      <c r="AL105" s="158"/>
      <c r="AM105" s="163"/>
      <c r="AN105" s="160"/>
      <c r="AO105" s="158"/>
      <c r="AP105" s="163"/>
      <c r="AQ105" s="160"/>
      <c r="AR105" s="158"/>
      <c r="AS105" s="163"/>
      <c r="AT105" s="160"/>
      <c r="AU105" s="158"/>
      <c r="AV105" s="163"/>
      <c r="AW105" s="160"/>
      <c r="AX105" s="158">
        <v>108</v>
      </c>
      <c r="AY105" s="163">
        <v>52</v>
      </c>
      <c r="AZ105" s="122">
        <v>3</v>
      </c>
      <c r="BA105" s="117"/>
      <c r="BB105" s="146"/>
      <c r="BC105" s="122"/>
      <c r="BD105" s="325">
        <f>SUM(BC105,AZ105,AW105,AT105,AQ105,AN105,AK105,AH105)</f>
        <v>3</v>
      </c>
      <c r="BE105" s="326"/>
      <c r="BF105" s="307" t="s">
        <v>319</v>
      </c>
      <c r="BG105" s="284"/>
      <c r="BH105" s="284"/>
      <c r="BI105" s="285"/>
      <c r="BJ105" s="177">
        <f t="shared" si="28"/>
        <v>52</v>
      </c>
      <c r="BK105" s="199"/>
      <c r="BL105" s="4"/>
      <c r="BM105" s="4"/>
      <c r="BN105" s="4"/>
      <c r="BP105" s="4"/>
      <c r="BQ105" s="4"/>
      <c r="BR105" s="4"/>
    </row>
    <row r="106" spans="1:70" s="12" customFormat="1" ht="62.25" customHeight="1" x14ac:dyDescent="0.25">
      <c r="A106" s="108" t="s">
        <v>302</v>
      </c>
      <c r="B106" s="352" t="s">
        <v>373</v>
      </c>
      <c r="C106" s="353"/>
      <c r="D106" s="353"/>
      <c r="E106" s="353"/>
      <c r="F106" s="353"/>
      <c r="G106" s="353"/>
      <c r="H106" s="353"/>
      <c r="I106" s="353"/>
      <c r="J106" s="353"/>
      <c r="K106" s="353"/>
      <c r="L106" s="353"/>
      <c r="M106" s="353"/>
      <c r="N106" s="353"/>
      <c r="O106" s="354"/>
      <c r="P106" s="305"/>
      <c r="Q106" s="350"/>
      <c r="R106" s="332"/>
      <c r="S106" s="306"/>
      <c r="T106" s="305"/>
      <c r="U106" s="333"/>
      <c r="V106" s="279"/>
      <c r="W106" s="282"/>
      <c r="X106" s="333"/>
      <c r="Y106" s="333"/>
      <c r="Z106" s="279"/>
      <c r="AA106" s="280"/>
      <c r="AB106" s="333"/>
      <c r="AC106" s="350"/>
      <c r="AD106" s="332"/>
      <c r="AE106" s="333"/>
      <c r="AF106" s="166"/>
      <c r="AG106" s="164"/>
      <c r="AH106" s="162"/>
      <c r="AI106" s="161"/>
      <c r="AJ106" s="164"/>
      <c r="AK106" s="162"/>
      <c r="AL106" s="161"/>
      <c r="AM106" s="164"/>
      <c r="AN106" s="162"/>
      <c r="AO106" s="161"/>
      <c r="AP106" s="164"/>
      <c r="AQ106" s="162"/>
      <c r="AR106" s="161"/>
      <c r="AS106" s="164"/>
      <c r="AT106" s="162"/>
      <c r="AU106" s="161"/>
      <c r="AV106" s="163"/>
      <c r="AW106" s="162"/>
      <c r="AX106" s="161"/>
      <c r="AY106" s="164"/>
      <c r="AZ106" s="145"/>
      <c r="BA106" s="140"/>
      <c r="BB106" s="147"/>
      <c r="BC106" s="145"/>
      <c r="BD106" s="325"/>
      <c r="BE106" s="326"/>
      <c r="BF106" s="351"/>
      <c r="BG106" s="351"/>
      <c r="BH106" s="351"/>
      <c r="BI106" s="326"/>
      <c r="BJ106" s="177">
        <f t="shared" si="25"/>
        <v>0</v>
      </c>
      <c r="BK106" s="199"/>
      <c r="BL106" s="4"/>
      <c r="BM106" s="4"/>
      <c r="BN106" s="4"/>
      <c r="BP106" s="4"/>
      <c r="BQ106" s="4"/>
      <c r="BR106" s="4"/>
    </row>
    <row r="107" spans="1:70" s="12" customFormat="1" ht="31.35" customHeight="1" x14ac:dyDescent="0.25">
      <c r="A107" s="111" t="s">
        <v>345</v>
      </c>
      <c r="B107" s="322" t="s">
        <v>340</v>
      </c>
      <c r="C107" s="286"/>
      <c r="D107" s="286"/>
      <c r="E107" s="286"/>
      <c r="F107" s="286"/>
      <c r="G107" s="286"/>
      <c r="H107" s="286"/>
      <c r="I107" s="286"/>
      <c r="J107" s="286"/>
      <c r="K107" s="286"/>
      <c r="L107" s="286"/>
      <c r="M107" s="286"/>
      <c r="N107" s="286"/>
      <c r="O107" s="287"/>
      <c r="P107" s="283">
        <v>6</v>
      </c>
      <c r="Q107" s="280"/>
      <c r="R107" s="279"/>
      <c r="S107" s="282"/>
      <c r="T107" s="283">
        <f>SUM(AF107,AI107,AL107,AO107,AR107,AU107,AX107,BA107)</f>
        <v>108</v>
      </c>
      <c r="U107" s="281"/>
      <c r="V107" s="279">
        <f>SUM(AG107,AJ107,AM107,AP107,AS107,AV107,AY107,BB107)</f>
        <v>50</v>
      </c>
      <c r="W107" s="282"/>
      <c r="X107" s="281">
        <v>34</v>
      </c>
      <c r="Y107" s="280"/>
      <c r="Z107" s="279">
        <v>16</v>
      </c>
      <c r="AA107" s="280"/>
      <c r="AB107" s="279"/>
      <c r="AC107" s="280"/>
      <c r="AD107" s="279"/>
      <c r="AE107" s="281"/>
      <c r="AF107" s="165"/>
      <c r="AG107" s="163"/>
      <c r="AH107" s="160"/>
      <c r="AI107" s="158"/>
      <c r="AJ107" s="163"/>
      <c r="AK107" s="160"/>
      <c r="AL107" s="158"/>
      <c r="AM107" s="163"/>
      <c r="AN107" s="160"/>
      <c r="AO107" s="158"/>
      <c r="AP107" s="163"/>
      <c r="AQ107" s="160"/>
      <c r="AR107" s="158"/>
      <c r="AS107" s="163"/>
      <c r="AT107" s="160"/>
      <c r="AU107" s="158">
        <v>108</v>
      </c>
      <c r="AV107" s="163">
        <v>50</v>
      </c>
      <c r="AW107" s="160">
        <v>3</v>
      </c>
      <c r="AX107" s="158"/>
      <c r="AY107" s="163"/>
      <c r="AZ107" s="122"/>
      <c r="BA107" s="117"/>
      <c r="BB107" s="146"/>
      <c r="BC107" s="122"/>
      <c r="BD107" s="325">
        <f>SUM(BC107,AZ107,AW107,AT107,AQ107,AN107,AK107,AH107)</f>
        <v>3</v>
      </c>
      <c r="BE107" s="326"/>
      <c r="BF107" s="284" t="s">
        <v>303</v>
      </c>
      <c r="BG107" s="284"/>
      <c r="BH107" s="284"/>
      <c r="BI107" s="285"/>
      <c r="BJ107" s="177">
        <f>SUM(X107:AE107)</f>
        <v>50</v>
      </c>
      <c r="BK107" s="199"/>
      <c r="BL107" s="4"/>
      <c r="BM107" s="4"/>
      <c r="BN107" s="4"/>
      <c r="BP107" s="4"/>
      <c r="BQ107" s="4"/>
      <c r="BR107" s="4"/>
    </row>
    <row r="108" spans="1:70" s="12" customFormat="1" ht="31.35" customHeight="1" x14ac:dyDescent="0.25">
      <c r="A108" s="111" t="s">
        <v>347</v>
      </c>
      <c r="B108" s="322" t="s">
        <v>315</v>
      </c>
      <c r="C108" s="286"/>
      <c r="D108" s="286"/>
      <c r="E108" s="286"/>
      <c r="F108" s="286"/>
      <c r="G108" s="286"/>
      <c r="H108" s="286"/>
      <c r="I108" s="286"/>
      <c r="J108" s="286"/>
      <c r="K108" s="286"/>
      <c r="L108" s="286"/>
      <c r="M108" s="286"/>
      <c r="N108" s="286"/>
      <c r="O108" s="287"/>
      <c r="P108" s="283">
        <v>6</v>
      </c>
      <c r="Q108" s="280"/>
      <c r="R108" s="279"/>
      <c r="S108" s="282"/>
      <c r="T108" s="283">
        <f>SUM(AF108,AI108,AL108,AO108,AR108,AU108,AX108,BA108)</f>
        <v>108</v>
      </c>
      <c r="U108" s="281"/>
      <c r="V108" s="279">
        <f>SUM(AG108,AJ108,AM108,AP108,AS108,AV108,AY108,BB108)</f>
        <v>50</v>
      </c>
      <c r="W108" s="282"/>
      <c r="X108" s="281">
        <v>34</v>
      </c>
      <c r="Y108" s="280"/>
      <c r="Z108" s="279"/>
      <c r="AA108" s="280"/>
      <c r="AB108" s="279">
        <v>16</v>
      </c>
      <c r="AC108" s="280"/>
      <c r="AD108" s="279"/>
      <c r="AE108" s="281"/>
      <c r="AF108" s="165"/>
      <c r="AG108" s="163"/>
      <c r="AH108" s="160"/>
      <c r="AI108" s="158"/>
      <c r="AJ108" s="163"/>
      <c r="AK108" s="160"/>
      <c r="AL108" s="158"/>
      <c r="AM108" s="163"/>
      <c r="AN108" s="160"/>
      <c r="AO108" s="158"/>
      <c r="AP108" s="163"/>
      <c r="AQ108" s="160"/>
      <c r="AR108" s="158"/>
      <c r="AS108" s="163"/>
      <c r="AT108" s="160"/>
      <c r="AU108" s="158">
        <v>108</v>
      </c>
      <c r="AV108" s="163">
        <v>50</v>
      </c>
      <c r="AW108" s="160">
        <v>3</v>
      </c>
      <c r="AX108" s="158"/>
      <c r="AY108" s="163"/>
      <c r="AZ108" s="122"/>
      <c r="BA108" s="117"/>
      <c r="BB108" s="146"/>
      <c r="BC108" s="122"/>
      <c r="BD108" s="325">
        <f>SUM(BC108,AZ108,AW108,AT108,AQ108,AN108,AK108,AH108)</f>
        <v>3</v>
      </c>
      <c r="BE108" s="326"/>
      <c r="BF108" s="284" t="s">
        <v>304</v>
      </c>
      <c r="BG108" s="284"/>
      <c r="BH108" s="284"/>
      <c r="BI108" s="285"/>
      <c r="BJ108" s="177">
        <f>SUM(X108:AE108)</f>
        <v>50</v>
      </c>
      <c r="BK108" s="199"/>
      <c r="BL108" s="4"/>
      <c r="BM108" s="4"/>
      <c r="BN108" s="4"/>
      <c r="BP108" s="4"/>
      <c r="BQ108" s="4"/>
      <c r="BR108" s="4"/>
    </row>
    <row r="109" spans="1:70" s="12" customFormat="1" ht="62.25" customHeight="1" x14ac:dyDescent="0.25">
      <c r="A109" s="144" t="s">
        <v>348</v>
      </c>
      <c r="B109" s="322" t="s">
        <v>344</v>
      </c>
      <c r="C109" s="286"/>
      <c r="D109" s="286"/>
      <c r="E109" s="286"/>
      <c r="F109" s="286"/>
      <c r="G109" s="286"/>
      <c r="H109" s="286"/>
      <c r="I109" s="286"/>
      <c r="J109" s="286"/>
      <c r="K109" s="286"/>
      <c r="L109" s="286"/>
      <c r="M109" s="286"/>
      <c r="N109" s="286"/>
      <c r="O109" s="287"/>
      <c r="P109" s="283">
        <v>7</v>
      </c>
      <c r="Q109" s="280"/>
      <c r="R109" s="279">
        <v>6</v>
      </c>
      <c r="S109" s="282"/>
      <c r="T109" s="283">
        <f>SUM(AF109,AI109,AL109,AO109,AR109,AU109,AX109,BA109)</f>
        <v>208</v>
      </c>
      <c r="U109" s="281"/>
      <c r="V109" s="279">
        <f>SUM(AG109,AJ109,AM109,AP109,AS109,AV109,AY109,BB109)</f>
        <v>94</v>
      </c>
      <c r="W109" s="282"/>
      <c r="X109" s="281">
        <v>46</v>
      </c>
      <c r="Y109" s="280"/>
      <c r="Z109" s="279">
        <v>48</v>
      </c>
      <c r="AA109" s="280"/>
      <c r="AB109" s="279"/>
      <c r="AC109" s="280"/>
      <c r="AD109" s="279"/>
      <c r="AE109" s="281"/>
      <c r="AF109" s="165"/>
      <c r="AG109" s="163"/>
      <c r="AH109" s="160"/>
      <c r="AI109" s="158"/>
      <c r="AJ109" s="163"/>
      <c r="AK109" s="160"/>
      <c r="AL109" s="158"/>
      <c r="AM109" s="163"/>
      <c r="AN109" s="160"/>
      <c r="AO109" s="158"/>
      <c r="AP109" s="163"/>
      <c r="AQ109" s="160"/>
      <c r="AR109" s="158"/>
      <c r="AS109" s="163"/>
      <c r="AT109" s="160"/>
      <c r="AU109" s="158">
        <v>106</v>
      </c>
      <c r="AV109" s="163">
        <v>48</v>
      </c>
      <c r="AW109" s="160">
        <v>3</v>
      </c>
      <c r="AX109" s="158">
        <v>102</v>
      </c>
      <c r="AY109" s="163">
        <v>46</v>
      </c>
      <c r="AZ109" s="122">
        <v>3</v>
      </c>
      <c r="BA109" s="117"/>
      <c r="BB109" s="146"/>
      <c r="BC109" s="122"/>
      <c r="BD109" s="325">
        <f>SUM(BC109,AZ109,AW109,AT109,AQ109,AN109,AK109,AH109)</f>
        <v>6</v>
      </c>
      <c r="BE109" s="326"/>
      <c r="BF109" s="284" t="s">
        <v>320</v>
      </c>
      <c r="BG109" s="284"/>
      <c r="BH109" s="284"/>
      <c r="BI109" s="285"/>
      <c r="BJ109" s="177">
        <f>SUM(X109:AE109)</f>
        <v>94</v>
      </c>
      <c r="BK109" s="199"/>
      <c r="BL109" s="4"/>
      <c r="BM109" s="4"/>
      <c r="BN109" s="4"/>
      <c r="BP109" s="4"/>
      <c r="BQ109" s="4"/>
      <c r="BR109" s="4"/>
    </row>
    <row r="110" spans="1:70" s="12" customFormat="1" ht="31.35" customHeight="1" x14ac:dyDescent="0.25">
      <c r="A110" s="111" t="s">
        <v>369</v>
      </c>
      <c r="B110" s="322" t="s">
        <v>339</v>
      </c>
      <c r="C110" s="286"/>
      <c r="D110" s="286"/>
      <c r="E110" s="286"/>
      <c r="F110" s="286"/>
      <c r="G110" s="286"/>
      <c r="H110" s="286"/>
      <c r="I110" s="286"/>
      <c r="J110" s="286"/>
      <c r="K110" s="286"/>
      <c r="L110" s="286"/>
      <c r="M110" s="286"/>
      <c r="N110" s="286"/>
      <c r="O110" s="287"/>
      <c r="P110" s="283">
        <v>7</v>
      </c>
      <c r="Q110" s="280"/>
      <c r="R110" s="279"/>
      <c r="S110" s="282"/>
      <c r="T110" s="283">
        <f>SUM(AF110,AI110,AL110,AO110,AR110,AU110,AX110,BA110)</f>
        <v>108</v>
      </c>
      <c r="U110" s="281"/>
      <c r="V110" s="279">
        <f>SUM(AG110,AJ110,AM110,AP110,AS110,AV110,AY110,BB110)</f>
        <v>50</v>
      </c>
      <c r="W110" s="282"/>
      <c r="X110" s="281">
        <v>34</v>
      </c>
      <c r="Y110" s="280"/>
      <c r="Z110" s="279">
        <v>16</v>
      </c>
      <c r="AA110" s="280"/>
      <c r="AB110" s="279"/>
      <c r="AC110" s="280"/>
      <c r="AD110" s="279"/>
      <c r="AE110" s="281"/>
      <c r="AF110" s="165"/>
      <c r="AG110" s="163"/>
      <c r="AH110" s="160"/>
      <c r="AI110" s="158"/>
      <c r="AJ110" s="163"/>
      <c r="AK110" s="160"/>
      <c r="AL110" s="158"/>
      <c r="AM110" s="163"/>
      <c r="AN110" s="160"/>
      <c r="AO110" s="158"/>
      <c r="AP110" s="163"/>
      <c r="AQ110" s="160"/>
      <c r="AR110" s="158"/>
      <c r="AS110" s="163"/>
      <c r="AT110" s="160"/>
      <c r="AU110" s="158"/>
      <c r="AV110" s="163"/>
      <c r="AW110" s="160"/>
      <c r="AX110" s="158">
        <v>108</v>
      </c>
      <c r="AY110" s="163">
        <v>50</v>
      </c>
      <c r="AZ110" s="122">
        <v>3</v>
      </c>
      <c r="BA110" s="117"/>
      <c r="BB110" s="146"/>
      <c r="BC110" s="122"/>
      <c r="BD110" s="325">
        <f t="shared" si="24"/>
        <v>3</v>
      </c>
      <c r="BE110" s="326"/>
      <c r="BF110" s="284" t="s">
        <v>321</v>
      </c>
      <c r="BG110" s="284"/>
      <c r="BH110" s="284"/>
      <c r="BI110" s="285"/>
      <c r="BJ110" s="177">
        <f t="shared" si="25"/>
        <v>50</v>
      </c>
      <c r="BK110" s="199"/>
      <c r="BL110" s="4"/>
      <c r="BM110" s="4"/>
      <c r="BN110" s="4"/>
      <c r="BP110" s="4"/>
      <c r="BQ110" s="4"/>
      <c r="BR110" s="4"/>
    </row>
    <row r="111" spans="1:70" s="12" customFormat="1" ht="31.35" customHeight="1" x14ac:dyDescent="0.25">
      <c r="A111" s="111" t="s">
        <v>370</v>
      </c>
      <c r="B111" s="322" t="s">
        <v>342</v>
      </c>
      <c r="C111" s="286"/>
      <c r="D111" s="286"/>
      <c r="E111" s="286"/>
      <c r="F111" s="286"/>
      <c r="G111" s="286"/>
      <c r="H111" s="286"/>
      <c r="I111" s="286"/>
      <c r="J111" s="286"/>
      <c r="K111" s="286"/>
      <c r="L111" s="286"/>
      <c r="M111" s="286"/>
      <c r="N111" s="286"/>
      <c r="O111" s="287"/>
      <c r="P111" s="283"/>
      <c r="Q111" s="280"/>
      <c r="R111" s="279">
        <v>7</v>
      </c>
      <c r="S111" s="282"/>
      <c r="T111" s="283">
        <f t="shared" ref="T111" si="31">SUM(AF111,AI111,AL111,AO111,AR111,AU111,AX111,BA111)</f>
        <v>106</v>
      </c>
      <c r="U111" s="281"/>
      <c r="V111" s="279">
        <f t="shared" ref="V111" si="32">SUM(AG111,AJ111,AM111,AP111,AS111,AV111,AY111,BB111)</f>
        <v>50</v>
      </c>
      <c r="W111" s="282"/>
      <c r="X111" s="281">
        <v>34</v>
      </c>
      <c r="Y111" s="280"/>
      <c r="Z111" s="279">
        <v>16</v>
      </c>
      <c r="AA111" s="280"/>
      <c r="AB111" s="279"/>
      <c r="AC111" s="280"/>
      <c r="AD111" s="279"/>
      <c r="AE111" s="281"/>
      <c r="AF111" s="165"/>
      <c r="AG111" s="163"/>
      <c r="AH111" s="160"/>
      <c r="AI111" s="158"/>
      <c r="AJ111" s="163"/>
      <c r="AK111" s="160"/>
      <c r="AL111" s="158"/>
      <c r="AM111" s="163"/>
      <c r="AN111" s="160"/>
      <c r="AO111" s="158"/>
      <c r="AP111" s="163"/>
      <c r="AQ111" s="160"/>
      <c r="AR111" s="158"/>
      <c r="AS111" s="163"/>
      <c r="AT111" s="160"/>
      <c r="AU111" s="158"/>
      <c r="AV111" s="163"/>
      <c r="AW111" s="160"/>
      <c r="AX111" s="158">
        <v>106</v>
      </c>
      <c r="AY111" s="163">
        <v>50</v>
      </c>
      <c r="AZ111" s="122">
        <v>3</v>
      </c>
      <c r="BA111" s="117"/>
      <c r="BB111" s="146"/>
      <c r="BC111" s="122"/>
      <c r="BD111" s="325">
        <f t="shared" si="24"/>
        <v>3</v>
      </c>
      <c r="BE111" s="326"/>
      <c r="BF111" s="284" t="s">
        <v>307</v>
      </c>
      <c r="BG111" s="284"/>
      <c r="BH111" s="284"/>
      <c r="BI111" s="285"/>
      <c r="BJ111" s="177">
        <f t="shared" si="25"/>
        <v>50</v>
      </c>
      <c r="BK111" s="199"/>
      <c r="BL111" s="4"/>
      <c r="BM111" s="4"/>
      <c r="BN111" s="4"/>
      <c r="BP111" s="4"/>
      <c r="BQ111" s="4"/>
      <c r="BR111" s="4"/>
    </row>
    <row r="112" spans="1:70" s="12" customFormat="1" ht="62.25" customHeight="1" x14ac:dyDescent="0.25">
      <c r="A112" s="108" t="s">
        <v>305</v>
      </c>
      <c r="B112" s="321" t="s">
        <v>375</v>
      </c>
      <c r="C112" s="308"/>
      <c r="D112" s="308"/>
      <c r="E112" s="308"/>
      <c r="F112" s="308"/>
      <c r="G112" s="308"/>
      <c r="H112" s="308"/>
      <c r="I112" s="308"/>
      <c r="J112" s="308"/>
      <c r="K112" s="308"/>
      <c r="L112" s="308"/>
      <c r="M112" s="308"/>
      <c r="N112" s="308"/>
      <c r="O112" s="309"/>
      <c r="P112" s="283"/>
      <c r="Q112" s="280"/>
      <c r="R112" s="279"/>
      <c r="S112" s="282"/>
      <c r="T112" s="283"/>
      <c r="U112" s="281"/>
      <c r="V112" s="279"/>
      <c r="W112" s="282"/>
      <c r="X112" s="281"/>
      <c r="Y112" s="280"/>
      <c r="Z112" s="279"/>
      <c r="AA112" s="280"/>
      <c r="AB112" s="279"/>
      <c r="AC112" s="280"/>
      <c r="AD112" s="279"/>
      <c r="AE112" s="282"/>
      <c r="AF112" s="165"/>
      <c r="AG112" s="163"/>
      <c r="AH112" s="159"/>
      <c r="AI112" s="158"/>
      <c r="AJ112" s="163"/>
      <c r="AK112" s="159"/>
      <c r="AL112" s="158"/>
      <c r="AM112" s="163"/>
      <c r="AN112" s="159"/>
      <c r="AO112" s="158"/>
      <c r="AP112" s="163"/>
      <c r="AQ112" s="159"/>
      <c r="AR112" s="158"/>
      <c r="AS112" s="163"/>
      <c r="AT112" s="159"/>
      <c r="AU112" s="158"/>
      <c r="AV112" s="163"/>
      <c r="AW112" s="159"/>
      <c r="AX112" s="158"/>
      <c r="AY112" s="163"/>
      <c r="AZ112" s="118"/>
      <c r="BA112" s="117"/>
      <c r="BB112" s="146"/>
      <c r="BC112" s="118"/>
      <c r="BD112" s="325"/>
      <c r="BE112" s="326"/>
      <c r="BF112" s="307"/>
      <c r="BG112" s="284"/>
      <c r="BH112" s="284"/>
      <c r="BI112" s="285"/>
      <c r="BJ112" s="177">
        <f t="shared" si="25"/>
        <v>0</v>
      </c>
      <c r="BK112" s="199"/>
      <c r="BL112" s="4"/>
      <c r="BM112" s="4"/>
      <c r="BN112" s="4"/>
      <c r="BP112" s="4"/>
      <c r="BQ112" s="4"/>
      <c r="BR112" s="4"/>
    </row>
    <row r="113" spans="1:70" s="12" customFormat="1" ht="31.35" customHeight="1" x14ac:dyDescent="0.25">
      <c r="A113" s="63" t="s">
        <v>306</v>
      </c>
      <c r="B113" s="322" t="s">
        <v>346</v>
      </c>
      <c r="C113" s="286"/>
      <c r="D113" s="286"/>
      <c r="E113" s="286"/>
      <c r="F113" s="286"/>
      <c r="G113" s="286"/>
      <c r="H113" s="286"/>
      <c r="I113" s="286"/>
      <c r="J113" s="286"/>
      <c r="K113" s="286"/>
      <c r="L113" s="286"/>
      <c r="M113" s="286"/>
      <c r="N113" s="286"/>
      <c r="O113" s="287"/>
      <c r="P113" s="283"/>
      <c r="Q113" s="280"/>
      <c r="R113" s="279">
        <v>6</v>
      </c>
      <c r="S113" s="282"/>
      <c r="T113" s="283">
        <f>SUM(AF113,AI113,AL113,AO113,AR113,AU113,AX113,BA113)</f>
        <v>216</v>
      </c>
      <c r="U113" s="281"/>
      <c r="V113" s="279">
        <f>SUM(AG113,AJ113,AM113,AP113,AS113,AV113,AY113,BB113)</f>
        <v>106</v>
      </c>
      <c r="W113" s="282"/>
      <c r="X113" s="281">
        <v>62</v>
      </c>
      <c r="Y113" s="280"/>
      <c r="Z113" s="279"/>
      <c r="AA113" s="280"/>
      <c r="AB113" s="279">
        <v>44</v>
      </c>
      <c r="AC113" s="280"/>
      <c r="AD113" s="279"/>
      <c r="AE113" s="281"/>
      <c r="AF113" s="158"/>
      <c r="AG113" s="163"/>
      <c r="AH113" s="160"/>
      <c r="AI113" s="158"/>
      <c r="AJ113" s="163"/>
      <c r="AK113" s="160"/>
      <c r="AL113" s="158"/>
      <c r="AM113" s="163"/>
      <c r="AN113" s="160"/>
      <c r="AO113" s="158"/>
      <c r="AP113" s="163"/>
      <c r="AQ113" s="160"/>
      <c r="AR113" s="158"/>
      <c r="AS113" s="163"/>
      <c r="AT113" s="160"/>
      <c r="AU113" s="158">
        <v>216</v>
      </c>
      <c r="AV113" s="163">
        <v>106</v>
      </c>
      <c r="AW113" s="160">
        <v>6</v>
      </c>
      <c r="AX113" s="158"/>
      <c r="AY113" s="163"/>
      <c r="AZ113" s="122"/>
      <c r="BA113" s="117"/>
      <c r="BB113" s="146"/>
      <c r="BC113" s="122"/>
      <c r="BD113" s="325">
        <f t="shared" si="24"/>
        <v>6</v>
      </c>
      <c r="BE113" s="326"/>
      <c r="BF113" s="284" t="s">
        <v>309</v>
      </c>
      <c r="BG113" s="284"/>
      <c r="BH113" s="284"/>
      <c r="BI113" s="285"/>
      <c r="BJ113" s="177">
        <f t="shared" si="25"/>
        <v>106</v>
      </c>
      <c r="BK113" s="199"/>
      <c r="BL113" s="4"/>
      <c r="BM113" s="4"/>
      <c r="BN113" s="4"/>
      <c r="BP113" s="4"/>
      <c r="BQ113" s="4"/>
      <c r="BR113" s="4"/>
    </row>
    <row r="114" spans="1:70" s="12" customFormat="1" ht="31.35" customHeight="1" x14ac:dyDescent="0.25">
      <c r="A114" s="362" t="s">
        <v>308</v>
      </c>
      <c r="B114" s="322" t="s">
        <v>322</v>
      </c>
      <c r="C114" s="286"/>
      <c r="D114" s="286"/>
      <c r="E114" s="286"/>
      <c r="F114" s="286"/>
      <c r="G114" s="286"/>
      <c r="H114" s="286"/>
      <c r="I114" s="286"/>
      <c r="J114" s="286"/>
      <c r="K114" s="286"/>
      <c r="L114" s="286"/>
      <c r="M114" s="286"/>
      <c r="N114" s="286"/>
      <c r="O114" s="287"/>
      <c r="P114" s="283"/>
      <c r="Q114" s="280"/>
      <c r="R114" s="279">
        <v>7</v>
      </c>
      <c r="S114" s="282"/>
      <c r="T114" s="283">
        <f>SUM(AF114,AI114,AL114,AO114,AR114,AU114,AX114,BA114)</f>
        <v>198</v>
      </c>
      <c r="U114" s="281"/>
      <c r="V114" s="279">
        <f>SUM(AG114,AJ114,AM114,AP114,AS114,AV114,AY114,BB114)</f>
        <v>80</v>
      </c>
      <c r="W114" s="282"/>
      <c r="X114" s="333">
        <v>56</v>
      </c>
      <c r="Y114" s="350"/>
      <c r="Z114" s="332">
        <v>24</v>
      </c>
      <c r="AA114" s="350"/>
      <c r="AB114" s="332"/>
      <c r="AC114" s="350"/>
      <c r="AD114" s="332"/>
      <c r="AE114" s="333"/>
      <c r="AF114" s="158"/>
      <c r="AG114" s="163"/>
      <c r="AH114" s="160"/>
      <c r="AI114" s="158"/>
      <c r="AJ114" s="163"/>
      <c r="AK114" s="160"/>
      <c r="AL114" s="158"/>
      <c r="AM114" s="163"/>
      <c r="AN114" s="160"/>
      <c r="AO114" s="158"/>
      <c r="AP114" s="163"/>
      <c r="AQ114" s="160"/>
      <c r="AR114" s="158"/>
      <c r="AS114" s="163"/>
      <c r="AT114" s="160"/>
      <c r="AU114" s="158"/>
      <c r="AV114" s="163"/>
      <c r="AW114" s="160"/>
      <c r="AX114" s="158">
        <v>198</v>
      </c>
      <c r="AY114" s="163">
        <v>80</v>
      </c>
      <c r="AZ114" s="122">
        <v>6</v>
      </c>
      <c r="BA114" s="117"/>
      <c r="BB114" s="146"/>
      <c r="BC114" s="122"/>
      <c r="BD114" s="325">
        <f t="shared" si="24"/>
        <v>6</v>
      </c>
      <c r="BE114" s="326"/>
      <c r="BF114" s="307" t="s">
        <v>310</v>
      </c>
      <c r="BG114" s="284"/>
      <c r="BH114" s="284"/>
      <c r="BI114" s="285"/>
      <c r="BJ114" s="177">
        <f t="shared" si="25"/>
        <v>80</v>
      </c>
      <c r="BK114" s="199"/>
      <c r="BL114" s="4"/>
      <c r="BM114" s="4"/>
      <c r="BN114" s="4"/>
      <c r="BP114" s="4"/>
      <c r="BQ114" s="4"/>
      <c r="BR114" s="4"/>
    </row>
    <row r="115" spans="1:70" s="12" customFormat="1" ht="62.25" customHeight="1" x14ac:dyDescent="0.25">
      <c r="A115" s="324"/>
      <c r="B115" s="322" t="s">
        <v>330</v>
      </c>
      <c r="C115" s="286"/>
      <c r="D115" s="286"/>
      <c r="E115" s="286"/>
      <c r="F115" s="286"/>
      <c r="G115" s="286"/>
      <c r="H115" s="286"/>
      <c r="I115" s="286"/>
      <c r="J115" s="286"/>
      <c r="K115" s="286"/>
      <c r="L115" s="286"/>
      <c r="M115" s="286"/>
      <c r="N115" s="286"/>
      <c r="O115" s="287"/>
      <c r="P115" s="283"/>
      <c r="Q115" s="280"/>
      <c r="R115" s="279"/>
      <c r="S115" s="282"/>
      <c r="T115" s="283">
        <f t="shared" ref="T115" si="33">SUM(AF115,AI115,AL115,AO115,AR115,AU115,AX115,BA115)</f>
        <v>40</v>
      </c>
      <c r="U115" s="281"/>
      <c r="V115" s="279">
        <f t="shared" ref="V115" si="34">SUM(AG115,AJ115,AM115,AP115,AS115,AV115,AY115,BB115)</f>
        <v>0</v>
      </c>
      <c r="W115" s="282"/>
      <c r="X115" s="281"/>
      <c r="Y115" s="280"/>
      <c r="Z115" s="279"/>
      <c r="AA115" s="280"/>
      <c r="AB115" s="279"/>
      <c r="AC115" s="280"/>
      <c r="AD115" s="279"/>
      <c r="AE115" s="282"/>
      <c r="AF115" s="117"/>
      <c r="AG115" s="146"/>
      <c r="AH115" s="122"/>
      <c r="AI115" s="117"/>
      <c r="AJ115" s="146"/>
      <c r="AK115" s="122"/>
      <c r="AL115" s="117"/>
      <c r="AM115" s="146"/>
      <c r="AN115" s="122"/>
      <c r="AO115" s="117"/>
      <c r="AP115" s="146"/>
      <c r="AQ115" s="122"/>
      <c r="AR115" s="117"/>
      <c r="AS115" s="146"/>
      <c r="AT115" s="122"/>
      <c r="AU115" s="117"/>
      <c r="AV115" s="146"/>
      <c r="AW115" s="122"/>
      <c r="AX115" s="117">
        <v>40</v>
      </c>
      <c r="AY115" s="146"/>
      <c r="AZ115" s="122">
        <v>1</v>
      </c>
      <c r="BA115" s="117"/>
      <c r="BB115" s="146"/>
      <c r="BC115" s="122"/>
      <c r="BD115" s="325">
        <f t="shared" si="24"/>
        <v>1</v>
      </c>
      <c r="BE115" s="326"/>
      <c r="BF115" s="307" t="s">
        <v>381</v>
      </c>
      <c r="BG115" s="284"/>
      <c r="BH115" s="284"/>
      <c r="BI115" s="285"/>
      <c r="BJ115" s="177">
        <f t="shared" si="25"/>
        <v>0</v>
      </c>
      <c r="BK115" s="199"/>
      <c r="BL115" s="4"/>
      <c r="BM115" s="4"/>
      <c r="BN115" s="4"/>
      <c r="BP115" s="4"/>
      <c r="BQ115" s="4"/>
      <c r="BR115" s="4"/>
    </row>
    <row r="116" spans="1:70" s="12" customFormat="1" ht="93.6" customHeight="1" thickBot="1" x14ac:dyDescent="0.3">
      <c r="A116" s="144" t="s">
        <v>329</v>
      </c>
      <c r="B116" s="322" t="s">
        <v>368</v>
      </c>
      <c r="C116" s="286"/>
      <c r="D116" s="286"/>
      <c r="E116" s="286"/>
      <c r="F116" s="286"/>
      <c r="G116" s="286"/>
      <c r="H116" s="286"/>
      <c r="I116" s="286"/>
      <c r="J116" s="286"/>
      <c r="K116" s="286"/>
      <c r="L116" s="286"/>
      <c r="M116" s="286"/>
      <c r="N116" s="286"/>
      <c r="O116" s="287"/>
      <c r="P116" s="283">
        <v>7</v>
      </c>
      <c r="Q116" s="280"/>
      <c r="R116" s="279"/>
      <c r="S116" s="282"/>
      <c r="T116" s="283">
        <f>SUM(AF116,AI116,AL116,AO116,AR116,AU116,AX116,BA116)</f>
        <v>202</v>
      </c>
      <c r="U116" s="281"/>
      <c r="V116" s="279">
        <f>SUM(AG116,AJ116,AM116,AP116,AS116,AV116,AY116,BB116)</f>
        <v>80</v>
      </c>
      <c r="W116" s="282"/>
      <c r="X116" s="281">
        <v>32</v>
      </c>
      <c r="Y116" s="280"/>
      <c r="Z116" s="279">
        <v>48</v>
      </c>
      <c r="AA116" s="280"/>
      <c r="AB116" s="279"/>
      <c r="AC116" s="280"/>
      <c r="AD116" s="279"/>
      <c r="AE116" s="282"/>
      <c r="AF116" s="140"/>
      <c r="AG116" s="147"/>
      <c r="AH116" s="141"/>
      <c r="AI116" s="140"/>
      <c r="AJ116" s="147"/>
      <c r="AK116" s="141"/>
      <c r="AL116" s="140"/>
      <c r="AM116" s="147"/>
      <c r="AN116" s="141"/>
      <c r="AO116" s="140"/>
      <c r="AP116" s="147"/>
      <c r="AQ116" s="141"/>
      <c r="AR116" s="140"/>
      <c r="AS116" s="147"/>
      <c r="AT116" s="141"/>
      <c r="AU116" s="140"/>
      <c r="AV116" s="147"/>
      <c r="AW116" s="141"/>
      <c r="AX116" s="140">
        <v>202</v>
      </c>
      <c r="AY116" s="147">
        <v>80</v>
      </c>
      <c r="AZ116" s="141">
        <v>6</v>
      </c>
      <c r="BA116" s="140"/>
      <c r="BB116" s="147"/>
      <c r="BC116" s="141"/>
      <c r="BD116" s="325">
        <f>SUM(BC116,AZ116,AW116,AT116,AQ116,AN116,AK116,AH116)</f>
        <v>6</v>
      </c>
      <c r="BE116" s="326"/>
      <c r="BF116" s="307" t="s">
        <v>374</v>
      </c>
      <c r="BG116" s="284"/>
      <c r="BH116" s="284"/>
      <c r="BI116" s="285"/>
      <c r="BJ116" s="177">
        <f>SUM(X116:AE116)</f>
        <v>80</v>
      </c>
      <c r="BK116" s="199"/>
      <c r="BL116" s="4"/>
      <c r="BM116" s="4"/>
      <c r="BN116" s="4"/>
      <c r="BP116" s="4"/>
      <c r="BQ116" s="4"/>
      <c r="BR116" s="4"/>
    </row>
    <row r="117" spans="1:70" s="18" customFormat="1" ht="36.75" customHeight="1" thickBot="1" x14ac:dyDescent="0.3">
      <c r="A117" s="65" t="s">
        <v>35</v>
      </c>
      <c r="B117" s="291" t="s">
        <v>107</v>
      </c>
      <c r="C117" s="291"/>
      <c r="D117" s="291"/>
      <c r="E117" s="291"/>
      <c r="F117" s="291"/>
      <c r="G117" s="291"/>
      <c r="H117" s="291"/>
      <c r="I117" s="291"/>
      <c r="J117" s="291"/>
      <c r="K117" s="291"/>
      <c r="L117" s="291"/>
      <c r="M117" s="291"/>
      <c r="N117" s="291"/>
      <c r="O117" s="327"/>
      <c r="P117" s="241"/>
      <c r="Q117" s="328"/>
      <c r="R117" s="276"/>
      <c r="S117" s="242"/>
      <c r="T117" s="240" t="s">
        <v>406</v>
      </c>
      <c r="U117" s="241"/>
      <c r="V117" s="276" t="s">
        <v>407</v>
      </c>
      <c r="W117" s="242"/>
      <c r="X117" s="240" t="s">
        <v>408</v>
      </c>
      <c r="Y117" s="328"/>
      <c r="Z117" s="276"/>
      <c r="AA117" s="328"/>
      <c r="AB117" s="276" t="s">
        <v>155</v>
      </c>
      <c r="AC117" s="241"/>
      <c r="AD117" s="276"/>
      <c r="AE117" s="242"/>
      <c r="AF117" s="123" t="s">
        <v>409</v>
      </c>
      <c r="AG117" s="61" t="s">
        <v>408</v>
      </c>
      <c r="AH117" s="62" t="s">
        <v>236</v>
      </c>
      <c r="AI117" s="124"/>
      <c r="AJ117" s="61"/>
      <c r="AK117" s="125"/>
      <c r="AL117" s="123"/>
      <c r="AM117" s="61"/>
      <c r="AN117" s="125"/>
      <c r="AO117" s="123"/>
      <c r="AP117" s="61"/>
      <c r="AQ117" s="125"/>
      <c r="AR117" s="123" t="s">
        <v>183</v>
      </c>
      <c r="AS117" s="61" t="s">
        <v>183</v>
      </c>
      <c r="AT117" s="125"/>
      <c r="AU117" s="123" t="s">
        <v>183</v>
      </c>
      <c r="AV117" s="61" t="s">
        <v>183</v>
      </c>
      <c r="AW117" s="125"/>
      <c r="AX117" s="123"/>
      <c r="AY117" s="61"/>
      <c r="AZ117" s="125"/>
      <c r="BA117" s="123"/>
      <c r="BB117" s="61"/>
      <c r="BC117" s="125"/>
      <c r="BD117" s="363" t="s">
        <v>236</v>
      </c>
      <c r="BE117" s="364"/>
      <c r="BF117" s="365"/>
      <c r="BG117" s="366"/>
      <c r="BH117" s="366"/>
      <c r="BI117" s="367"/>
      <c r="BJ117" s="178">
        <f t="shared" ref="BJ117:BJ122" si="35">SUM(X117:AE117)</f>
        <v>0</v>
      </c>
      <c r="BK117" s="183"/>
      <c r="BL117" s="196"/>
      <c r="BM117" s="196"/>
      <c r="BN117" s="66"/>
      <c r="BP117" s="66"/>
      <c r="BQ117" s="66"/>
      <c r="BR117" s="66"/>
    </row>
    <row r="118" spans="1:70" s="12" customFormat="1" ht="31.35" customHeight="1" x14ac:dyDescent="0.25">
      <c r="A118" s="67" t="s">
        <v>69</v>
      </c>
      <c r="B118" s="359" t="s">
        <v>153</v>
      </c>
      <c r="C118" s="359"/>
      <c r="D118" s="359"/>
      <c r="E118" s="359"/>
      <c r="F118" s="359"/>
      <c r="G118" s="359"/>
      <c r="H118" s="359"/>
      <c r="I118" s="359"/>
      <c r="J118" s="359"/>
      <c r="K118" s="359"/>
      <c r="L118" s="359"/>
      <c r="M118" s="359"/>
      <c r="N118" s="359"/>
      <c r="O118" s="360"/>
      <c r="P118" s="333"/>
      <c r="Q118" s="350"/>
      <c r="R118" s="332"/>
      <c r="S118" s="306"/>
      <c r="T118" s="305" t="s">
        <v>155</v>
      </c>
      <c r="U118" s="333"/>
      <c r="V118" s="332" t="s">
        <v>155</v>
      </c>
      <c r="W118" s="306"/>
      <c r="X118" s="333"/>
      <c r="Y118" s="350"/>
      <c r="Z118" s="332"/>
      <c r="AA118" s="350"/>
      <c r="AB118" s="332" t="s">
        <v>155</v>
      </c>
      <c r="AC118" s="333"/>
      <c r="AD118" s="243"/>
      <c r="AE118" s="273"/>
      <c r="AF118" s="140"/>
      <c r="AG118" s="147"/>
      <c r="AH118" s="141"/>
      <c r="AI118" s="145"/>
      <c r="AJ118" s="147"/>
      <c r="AK118" s="141"/>
      <c r="AL118" s="140"/>
      <c r="AM118" s="147"/>
      <c r="AN118" s="141"/>
      <c r="AO118" s="140"/>
      <c r="AP118" s="147"/>
      <c r="AQ118" s="141"/>
      <c r="AR118" s="140" t="s">
        <v>183</v>
      </c>
      <c r="AS118" s="147" t="s">
        <v>183</v>
      </c>
      <c r="AT118" s="141"/>
      <c r="AU118" s="140" t="s">
        <v>183</v>
      </c>
      <c r="AV118" s="147" t="s">
        <v>183</v>
      </c>
      <c r="AW118" s="141"/>
      <c r="AX118" s="140"/>
      <c r="AY118" s="147"/>
      <c r="AZ118" s="141"/>
      <c r="BA118" s="140"/>
      <c r="BB118" s="147"/>
      <c r="BC118" s="141"/>
      <c r="BD118" s="329"/>
      <c r="BE118" s="275"/>
      <c r="BF118" s="329"/>
      <c r="BG118" s="274"/>
      <c r="BH118" s="274"/>
      <c r="BI118" s="275"/>
      <c r="BJ118" s="177">
        <f t="shared" si="35"/>
        <v>0</v>
      </c>
      <c r="BK118" s="197"/>
      <c r="BL118" s="198"/>
      <c r="BM118" s="198"/>
      <c r="BN118" s="4"/>
      <c r="BP118" s="4"/>
      <c r="BQ118" s="4"/>
      <c r="BR118" s="4"/>
    </row>
    <row r="119" spans="1:70" s="12" customFormat="1" ht="31.35" customHeight="1" thickBot="1" x14ac:dyDescent="0.3">
      <c r="A119" s="67" t="s">
        <v>206</v>
      </c>
      <c r="B119" s="345" t="s">
        <v>228</v>
      </c>
      <c r="C119" s="345"/>
      <c r="D119" s="345"/>
      <c r="E119" s="345"/>
      <c r="F119" s="345"/>
      <c r="G119" s="345"/>
      <c r="H119" s="345"/>
      <c r="I119" s="345"/>
      <c r="J119" s="345"/>
      <c r="K119" s="345"/>
      <c r="L119" s="345"/>
      <c r="M119" s="345"/>
      <c r="N119" s="345"/>
      <c r="O119" s="346"/>
      <c r="P119" s="312"/>
      <c r="Q119" s="311"/>
      <c r="R119" s="310" t="s">
        <v>236</v>
      </c>
      <c r="S119" s="313"/>
      <c r="T119" s="305" t="s">
        <v>409</v>
      </c>
      <c r="U119" s="350"/>
      <c r="V119" s="332" t="s">
        <v>408</v>
      </c>
      <c r="W119" s="306"/>
      <c r="X119" s="312" t="s">
        <v>408</v>
      </c>
      <c r="Y119" s="311"/>
      <c r="Z119" s="310"/>
      <c r="AA119" s="311"/>
      <c r="AB119" s="310"/>
      <c r="AC119" s="311"/>
      <c r="AD119" s="310"/>
      <c r="AE119" s="313"/>
      <c r="AF119" s="149" t="s">
        <v>409</v>
      </c>
      <c r="AG119" s="68" t="s">
        <v>408</v>
      </c>
      <c r="AH119" s="110" t="s">
        <v>236</v>
      </c>
      <c r="AI119" s="145"/>
      <c r="AJ119" s="146"/>
      <c r="AK119" s="122"/>
      <c r="AL119" s="117"/>
      <c r="AM119" s="131"/>
      <c r="AN119" s="122"/>
      <c r="AO119" s="117"/>
      <c r="AP119" s="131"/>
      <c r="AQ119" s="122"/>
      <c r="AR119" s="117"/>
      <c r="AS119" s="131"/>
      <c r="AT119" s="122"/>
      <c r="AU119" s="117"/>
      <c r="AV119" s="146"/>
      <c r="AW119" s="122"/>
      <c r="AX119" s="117"/>
      <c r="AY119" s="146"/>
      <c r="AZ119" s="122"/>
      <c r="BA119" s="117"/>
      <c r="BB119" s="131"/>
      <c r="BC119" s="122"/>
      <c r="BD119" s="335" t="s">
        <v>236</v>
      </c>
      <c r="BE119" s="336"/>
      <c r="BF119" s="337" t="s">
        <v>135</v>
      </c>
      <c r="BG119" s="338"/>
      <c r="BH119" s="338"/>
      <c r="BI119" s="339"/>
      <c r="BJ119" s="177">
        <f t="shared" si="35"/>
        <v>0</v>
      </c>
      <c r="BK119" s="197"/>
      <c r="BL119" s="198"/>
      <c r="BM119" s="198"/>
      <c r="BN119" s="4"/>
      <c r="BP119" s="4"/>
      <c r="BQ119" s="4"/>
      <c r="BR119" s="4"/>
    </row>
    <row r="120" spans="1:70" s="18" customFormat="1" ht="36.75" customHeight="1" thickBot="1" x14ac:dyDescent="0.3">
      <c r="A120" s="65" t="s">
        <v>106</v>
      </c>
      <c r="B120" s="291" t="s">
        <v>108</v>
      </c>
      <c r="C120" s="291"/>
      <c r="D120" s="291"/>
      <c r="E120" s="291"/>
      <c r="F120" s="291"/>
      <c r="G120" s="291"/>
      <c r="H120" s="291"/>
      <c r="I120" s="291"/>
      <c r="J120" s="291"/>
      <c r="K120" s="291"/>
      <c r="L120" s="291"/>
      <c r="M120" s="291"/>
      <c r="N120" s="291"/>
      <c r="O120" s="327"/>
      <c r="P120" s="241"/>
      <c r="Q120" s="328"/>
      <c r="R120" s="276"/>
      <c r="S120" s="242"/>
      <c r="T120" s="240" t="s">
        <v>184</v>
      </c>
      <c r="U120" s="328"/>
      <c r="V120" s="276" t="s">
        <v>184</v>
      </c>
      <c r="W120" s="242"/>
      <c r="X120" s="241"/>
      <c r="Y120" s="328"/>
      <c r="Z120" s="276"/>
      <c r="AA120" s="328"/>
      <c r="AB120" s="377" t="s">
        <v>184</v>
      </c>
      <c r="AC120" s="378"/>
      <c r="AD120" s="276"/>
      <c r="AE120" s="242"/>
      <c r="AF120" s="123" t="s">
        <v>154</v>
      </c>
      <c r="AG120" s="61" t="s">
        <v>154</v>
      </c>
      <c r="AH120" s="125"/>
      <c r="AI120" s="123" t="s">
        <v>155</v>
      </c>
      <c r="AJ120" s="61" t="s">
        <v>155</v>
      </c>
      <c r="AK120" s="125"/>
      <c r="AL120" s="123" t="s">
        <v>154</v>
      </c>
      <c r="AM120" s="61" t="s">
        <v>154</v>
      </c>
      <c r="AN120" s="125"/>
      <c r="AO120" s="123" t="s">
        <v>154</v>
      </c>
      <c r="AP120" s="61" t="s">
        <v>154</v>
      </c>
      <c r="AQ120" s="125"/>
      <c r="AR120" s="69" t="s">
        <v>183</v>
      </c>
      <c r="AS120" s="61" t="s">
        <v>183</v>
      </c>
      <c r="AT120" s="62"/>
      <c r="AU120" s="123" t="s">
        <v>183</v>
      </c>
      <c r="AV120" s="61" t="s">
        <v>183</v>
      </c>
      <c r="AW120" s="125"/>
      <c r="AX120" s="123"/>
      <c r="AY120" s="61"/>
      <c r="AZ120" s="125"/>
      <c r="BA120" s="123"/>
      <c r="BB120" s="61"/>
      <c r="BC120" s="125"/>
      <c r="BD120" s="363"/>
      <c r="BE120" s="364"/>
      <c r="BF120" s="365"/>
      <c r="BG120" s="366"/>
      <c r="BH120" s="366"/>
      <c r="BI120" s="367"/>
      <c r="BJ120" s="178">
        <f t="shared" si="35"/>
        <v>0</v>
      </c>
      <c r="BK120" s="183"/>
      <c r="BL120" s="196"/>
      <c r="BM120" s="196"/>
      <c r="BN120" s="66"/>
      <c r="BP120" s="66"/>
      <c r="BQ120" s="66"/>
      <c r="BR120" s="66"/>
    </row>
    <row r="121" spans="1:70" s="12" customFormat="1" ht="31.35" customHeight="1" thickBot="1" x14ac:dyDescent="0.3">
      <c r="A121" s="70" t="s">
        <v>73</v>
      </c>
      <c r="B121" s="373" t="s">
        <v>153</v>
      </c>
      <c r="C121" s="373"/>
      <c r="D121" s="373"/>
      <c r="E121" s="373"/>
      <c r="F121" s="373"/>
      <c r="G121" s="373"/>
      <c r="H121" s="373"/>
      <c r="I121" s="373"/>
      <c r="J121" s="373"/>
      <c r="K121" s="373"/>
      <c r="L121" s="373"/>
      <c r="M121" s="373"/>
      <c r="N121" s="373"/>
      <c r="O121" s="374"/>
      <c r="P121" s="271"/>
      <c r="Q121" s="272"/>
      <c r="R121" s="375" t="s">
        <v>237</v>
      </c>
      <c r="S121" s="376"/>
      <c r="T121" s="266" t="s">
        <v>184</v>
      </c>
      <c r="U121" s="294"/>
      <c r="V121" s="295" t="s">
        <v>184</v>
      </c>
      <c r="W121" s="268"/>
      <c r="X121" s="271"/>
      <c r="Y121" s="272"/>
      <c r="Z121" s="243"/>
      <c r="AA121" s="272"/>
      <c r="AB121" s="243" t="s">
        <v>184</v>
      </c>
      <c r="AC121" s="271"/>
      <c r="AD121" s="295"/>
      <c r="AE121" s="268"/>
      <c r="AF121" s="140" t="s">
        <v>154</v>
      </c>
      <c r="AG121" s="147" t="s">
        <v>154</v>
      </c>
      <c r="AH121" s="148"/>
      <c r="AI121" s="140" t="s">
        <v>155</v>
      </c>
      <c r="AJ121" s="68" t="s">
        <v>155</v>
      </c>
      <c r="AK121" s="141"/>
      <c r="AL121" s="140" t="s">
        <v>154</v>
      </c>
      <c r="AM121" s="68" t="s">
        <v>154</v>
      </c>
      <c r="AN121" s="141"/>
      <c r="AO121" s="135" t="s">
        <v>154</v>
      </c>
      <c r="AP121" s="130" t="s">
        <v>154</v>
      </c>
      <c r="AQ121" s="71"/>
      <c r="AR121" s="27" t="s">
        <v>183</v>
      </c>
      <c r="AS121" s="147" t="s">
        <v>183</v>
      </c>
      <c r="AT121" s="148"/>
      <c r="AU121" s="140" t="s">
        <v>183</v>
      </c>
      <c r="AV121" s="68" t="s">
        <v>183</v>
      </c>
      <c r="AW121" s="141"/>
      <c r="AX121" s="140"/>
      <c r="AY121" s="146"/>
      <c r="AZ121" s="122"/>
      <c r="BA121" s="117"/>
      <c r="BB121" s="146"/>
      <c r="BC121" s="122"/>
      <c r="BD121" s="368"/>
      <c r="BE121" s="369"/>
      <c r="BF121" s="329" t="s">
        <v>260</v>
      </c>
      <c r="BG121" s="274"/>
      <c r="BH121" s="274"/>
      <c r="BI121" s="275"/>
      <c r="BJ121" s="177">
        <f t="shared" si="35"/>
        <v>0</v>
      </c>
      <c r="BK121" s="197"/>
      <c r="BL121" s="198"/>
      <c r="BM121" s="198"/>
      <c r="BN121" s="4"/>
      <c r="BP121" s="4"/>
      <c r="BQ121" s="4"/>
      <c r="BR121" s="4"/>
    </row>
    <row r="122" spans="1:70" s="12" customFormat="1" ht="31.35" customHeight="1" thickBot="1" x14ac:dyDescent="0.3">
      <c r="A122" s="370" t="s">
        <v>141</v>
      </c>
      <c r="B122" s="371"/>
      <c r="C122" s="371"/>
      <c r="D122" s="371"/>
      <c r="E122" s="371"/>
      <c r="F122" s="371"/>
      <c r="G122" s="371"/>
      <c r="H122" s="371"/>
      <c r="I122" s="371"/>
      <c r="J122" s="371"/>
      <c r="K122" s="371"/>
      <c r="L122" s="371"/>
      <c r="M122" s="371"/>
      <c r="N122" s="371"/>
      <c r="O122" s="371"/>
      <c r="P122" s="371"/>
      <c r="Q122" s="371"/>
      <c r="R122" s="371"/>
      <c r="S122" s="372"/>
      <c r="T122" s="240">
        <f>SUM(T68,T33)</f>
        <v>7386</v>
      </c>
      <c r="U122" s="241"/>
      <c r="V122" s="276">
        <f>SUM(V33,V68)</f>
        <v>3448</v>
      </c>
      <c r="W122" s="242"/>
      <c r="X122" s="241">
        <f>SUM(X33,X68)</f>
        <v>1762</v>
      </c>
      <c r="Y122" s="241"/>
      <c r="Z122" s="276">
        <f>SUM(Z33,Z68)</f>
        <v>672</v>
      </c>
      <c r="AA122" s="328"/>
      <c r="AB122" s="276">
        <f>SUM(AB33,AB68)</f>
        <v>980</v>
      </c>
      <c r="AC122" s="328"/>
      <c r="AD122" s="241">
        <f>SUM(AD33,AD68)</f>
        <v>34</v>
      </c>
      <c r="AE122" s="242"/>
      <c r="AF122" s="123">
        <f t="shared" ref="AF122:BC122" si="36">SUM(AF68,AF33)</f>
        <v>1068</v>
      </c>
      <c r="AG122" s="139">
        <f t="shared" si="36"/>
        <v>536</v>
      </c>
      <c r="AH122" s="62">
        <f t="shared" si="36"/>
        <v>29</v>
      </c>
      <c r="AI122" s="123">
        <f t="shared" si="36"/>
        <v>1006</v>
      </c>
      <c r="AJ122" s="61">
        <f t="shared" si="36"/>
        <v>512</v>
      </c>
      <c r="AK122" s="124">
        <f t="shared" si="36"/>
        <v>28</v>
      </c>
      <c r="AL122" s="123">
        <f t="shared" si="36"/>
        <v>1090</v>
      </c>
      <c r="AM122" s="139">
        <f t="shared" si="36"/>
        <v>510</v>
      </c>
      <c r="AN122" s="62">
        <f t="shared" si="36"/>
        <v>30</v>
      </c>
      <c r="AO122" s="123">
        <f t="shared" si="36"/>
        <v>1134</v>
      </c>
      <c r="AP122" s="139">
        <f t="shared" si="36"/>
        <v>510</v>
      </c>
      <c r="AQ122" s="62">
        <f t="shared" si="36"/>
        <v>30</v>
      </c>
      <c r="AR122" s="123">
        <f t="shared" si="36"/>
        <v>972</v>
      </c>
      <c r="AS122" s="139">
        <f t="shared" si="36"/>
        <v>448</v>
      </c>
      <c r="AT122" s="62">
        <f t="shared" si="36"/>
        <v>27</v>
      </c>
      <c r="AU122" s="123">
        <f t="shared" si="36"/>
        <v>982</v>
      </c>
      <c r="AV122" s="139">
        <f t="shared" si="36"/>
        <v>448</v>
      </c>
      <c r="AW122" s="62">
        <f t="shared" si="36"/>
        <v>27</v>
      </c>
      <c r="AX122" s="123">
        <f t="shared" si="36"/>
        <v>1134</v>
      </c>
      <c r="AY122" s="139">
        <f t="shared" si="36"/>
        <v>484</v>
      </c>
      <c r="AZ122" s="62">
        <f t="shared" si="36"/>
        <v>33</v>
      </c>
      <c r="BA122" s="123">
        <f t="shared" si="36"/>
        <v>0</v>
      </c>
      <c r="BB122" s="139">
        <f t="shared" si="36"/>
        <v>0</v>
      </c>
      <c r="BC122" s="62">
        <f t="shared" si="36"/>
        <v>0</v>
      </c>
      <c r="BD122" s="240">
        <f>SUM(BD33,BD68)</f>
        <v>204</v>
      </c>
      <c r="BE122" s="242"/>
      <c r="BF122" s="267"/>
      <c r="BG122" s="267"/>
      <c r="BH122" s="267"/>
      <c r="BI122" s="268"/>
      <c r="BJ122" s="178">
        <f t="shared" si="35"/>
        <v>3448</v>
      </c>
      <c r="BK122" s="183"/>
      <c r="BL122" s="196"/>
      <c r="BM122" s="196"/>
      <c r="BN122" s="4"/>
      <c r="BP122" s="4"/>
      <c r="BQ122" s="4"/>
      <c r="BR122" s="4"/>
    </row>
    <row r="123" spans="1:70" s="12" customFormat="1" ht="31.35" customHeight="1" x14ac:dyDescent="0.25">
      <c r="A123" s="358" t="s">
        <v>20</v>
      </c>
      <c r="B123" s="379"/>
      <c r="C123" s="379"/>
      <c r="D123" s="379"/>
      <c r="E123" s="379"/>
      <c r="F123" s="379"/>
      <c r="G123" s="379"/>
      <c r="H123" s="379"/>
      <c r="I123" s="379"/>
      <c r="J123" s="379"/>
      <c r="K123" s="379"/>
      <c r="L123" s="379"/>
      <c r="M123" s="379"/>
      <c r="N123" s="379"/>
      <c r="O123" s="379"/>
      <c r="P123" s="379"/>
      <c r="Q123" s="379"/>
      <c r="R123" s="379"/>
      <c r="S123" s="379"/>
      <c r="T123" s="380"/>
      <c r="U123" s="381"/>
      <c r="V123" s="377"/>
      <c r="W123" s="382"/>
      <c r="X123" s="333"/>
      <c r="Y123" s="350"/>
      <c r="Z123" s="332"/>
      <c r="AA123" s="350"/>
      <c r="AB123" s="332"/>
      <c r="AC123" s="350"/>
      <c r="AD123" s="332"/>
      <c r="AE123" s="333"/>
      <c r="AF123" s="386">
        <f>ROUND(AG122/17,0)</f>
        <v>32</v>
      </c>
      <c r="AG123" s="387"/>
      <c r="AH123" s="388"/>
      <c r="AI123" s="386">
        <f>ROUND(AJ122/16,0)</f>
        <v>32</v>
      </c>
      <c r="AJ123" s="387"/>
      <c r="AK123" s="388"/>
      <c r="AL123" s="386">
        <f>ROUND(AM122/17,0)</f>
        <v>30</v>
      </c>
      <c r="AM123" s="387"/>
      <c r="AN123" s="388"/>
      <c r="AO123" s="386">
        <f>ROUND(AP122/17,0)</f>
        <v>30</v>
      </c>
      <c r="AP123" s="387"/>
      <c r="AQ123" s="388"/>
      <c r="AR123" s="386">
        <f>ROUND(AS122/16,0)</f>
        <v>28</v>
      </c>
      <c r="AS123" s="387"/>
      <c r="AT123" s="388"/>
      <c r="AU123" s="386">
        <f>ROUND(AV122/16,0)</f>
        <v>28</v>
      </c>
      <c r="AV123" s="387"/>
      <c r="AW123" s="388"/>
      <c r="AX123" s="386">
        <f>ROUND(AY122/17,0)</f>
        <v>28</v>
      </c>
      <c r="AY123" s="387"/>
      <c r="AZ123" s="388"/>
      <c r="BA123" s="386"/>
      <c r="BB123" s="387"/>
      <c r="BC123" s="388"/>
      <c r="BD123" s="305"/>
      <c r="BE123" s="306"/>
      <c r="BF123" s="333"/>
      <c r="BG123" s="333"/>
      <c r="BH123" s="333"/>
      <c r="BI123" s="306"/>
      <c r="BJ123" s="178"/>
      <c r="BK123" s="197"/>
      <c r="BL123" s="198"/>
      <c r="BM123" s="198"/>
      <c r="BN123" s="4"/>
      <c r="BP123" s="4"/>
      <c r="BQ123" s="4"/>
      <c r="BR123" s="4"/>
    </row>
    <row r="124" spans="1:70" s="12" customFormat="1" ht="31.35" customHeight="1" x14ac:dyDescent="0.25">
      <c r="A124" s="358" t="s">
        <v>21</v>
      </c>
      <c r="B124" s="379"/>
      <c r="C124" s="379"/>
      <c r="D124" s="379"/>
      <c r="E124" s="379"/>
      <c r="F124" s="379"/>
      <c r="G124" s="379"/>
      <c r="H124" s="379"/>
      <c r="I124" s="379"/>
      <c r="J124" s="379"/>
      <c r="K124" s="379"/>
      <c r="L124" s="379"/>
      <c r="M124" s="379"/>
      <c r="N124" s="379"/>
      <c r="O124" s="379"/>
      <c r="P124" s="379"/>
      <c r="Q124" s="379"/>
      <c r="R124" s="379"/>
      <c r="S124" s="379"/>
      <c r="T124" s="383">
        <f>SUM(AF124:BC124)</f>
        <v>1</v>
      </c>
      <c r="U124" s="389"/>
      <c r="V124" s="390"/>
      <c r="W124" s="385"/>
      <c r="X124" s="281"/>
      <c r="Y124" s="280"/>
      <c r="Z124" s="279"/>
      <c r="AA124" s="280"/>
      <c r="AB124" s="279"/>
      <c r="AC124" s="280"/>
      <c r="AD124" s="279"/>
      <c r="AE124" s="281"/>
      <c r="AF124" s="383"/>
      <c r="AG124" s="384"/>
      <c r="AH124" s="385"/>
      <c r="AI124" s="383"/>
      <c r="AJ124" s="384"/>
      <c r="AK124" s="385"/>
      <c r="AL124" s="383"/>
      <c r="AM124" s="384"/>
      <c r="AN124" s="385"/>
      <c r="AO124" s="383"/>
      <c r="AP124" s="384"/>
      <c r="AQ124" s="385"/>
      <c r="AR124" s="383"/>
      <c r="AS124" s="384"/>
      <c r="AT124" s="385"/>
      <c r="AU124" s="383">
        <v>1</v>
      </c>
      <c r="AV124" s="384"/>
      <c r="AW124" s="385"/>
      <c r="AX124" s="383"/>
      <c r="AY124" s="384"/>
      <c r="AZ124" s="385"/>
      <c r="BA124" s="383"/>
      <c r="BB124" s="384"/>
      <c r="BC124" s="385"/>
      <c r="BD124" s="283"/>
      <c r="BE124" s="282"/>
      <c r="BF124" s="281"/>
      <c r="BG124" s="281"/>
      <c r="BH124" s="281"/>
      <c r="BI124" s="282"/>
      <c r="BJ124" s="178"/>
      <c r="BK124" s="197"/>
      <c r="BL124" s="198"/>
      <c r="BM124" s="198"/>
      <c r="BN124" s="4"/>
      <c r="BP124" s="4"/>
      <c r="BQ124" s="4"/>
      <c r="BR124" s="4"/>
    </row>
    <row r="125" spans="1:70" s="12" customFormat="1" ht="31.35" customHeight="1" x14ac:dyDescent="0.25">
      <c r="A125" s="358" t="s">
        <v>2</v>
      </c>
      <c r="B125" s="379"/>
      <c r="C125" s="379"/>
      <c r="D125" s="379"/>
      <c r="E125" s="379"/>
      <c r="F125" s="379"/>
      <c r="G125" s="379"/>
      <c r="H125" s="379"/>
      <c r="I125" s="379"/>
      <c r="J125" s="379"/>
      <c r="K125" s="379"/>
      <c r="L125" s="379"/>
      <c r="M125" s="379"/>
      <c r="N125" s="379"/>
      <c r="O125" s="379"/>
      <c r="P125" s="379"/>
      <c r="Q125" s="379"/>
      <c r="R125" s="379"/>
      <c r="S125" s="379"/>
      <c r="T125" s="383">
        <f t="shared" ref="T125:T127" si="37">SUM(AF125:BC125)</f>
        <v>2</v>
      </c>
      <c r="U125" s="389"/>
      <c r="V125" s="390"/>
      <c r="W125" s="385"/>
      <c r="X125" s="281"/>
      <c r="Y125" s="280"/>
      <c r="Z125" s="279"/>
      <c r="AA125" s="280"/>
      <c r="AB125" s="279"/>
      <c r="AC125" s="280"/>
      <c r="AD125" s="279"/>
      <c r="AE125" s="281"/>
      <c r="AF125" s="383"/>
      <c r="AG125" s="384"/>
      <c r="AH125" s="385"/>
      <c r="AI125" s="383"/>
      <c r="AJ125" s="384"/>
      <c r="AK125" s="385"/>
      <c r="AL125" s="383"/>
      <c r="AM125" s="384"/>
      <c r="AN125" s="385"/>
      <c r="AO125" s="383">
        <v>1</v>
      </c>
      <c r="AP125" s="384"/>
      <c r="AQ125" s="385"/>
      <c r="AR125" s="383"/>
      <c r="AS125" s="384"/>
      <c r="AT125" s="385"/>
      <c r="AU125" s="383"/>
      <c r="AV125" s="384"/>
      <c r="AW125" s="385"/>
      <c r="AX125" s="383">
        <v>1</v>
      </c>
      <c r="AY125" s="384"/>
      <c r="AZ125" s="385"/>
      <c r="BA125" s="383"/>
      <c r="BB125" s="384"/>
      <c r="BC125" s="385"/>
      <c r="BD125" s="283"/>
      <c r="BE125" s="282"/>
      <c r="BF125" s="281"/>
      <c r="BG125" s="281"/>
      <c r="BH125" s="281"/>
      <c r="BI125" s="282"/>
      <c r="BJ125" s="178"/>
      <c r="BK125" s="197"/>
      <c r="BL125" s="198"/>
      <c r="BM125" s="198"/>
      <c r="BN125" s="4"/>
      <c r="BP125" s="4"/>
      <c r="BQ125" s="4"/>
      <c r="BR125" s="4"/>
    </row>
    <row r="126" spans="1:70" s="12" customFormat="1" ht="31.35" customHeight="1" x14ac:dyDescent="0.25">
      <c r="A126" s="358" t="s">
        <v>22</v>
      </c>
      <c r="B126" s="379"/>
      <c r="C126" s="379"/>
      <c r="D126" s="379"/>
      <c r="E126" s="379"/>
      <c r="F126" s="379"/>
      <c r="G126" s="379"/>
      <c r="H126" s="379"/>
      <c r="I126" s="379"/>
      <c r="J126" s="379"/>
      <c r="K126" s="379"/>
      <c r="L126" s="379"/>
      <c r="M126" s="379"/>
      <c r="N126" s="379"/>
      <c r="O126" s="379"/>
      <c r="P126" s="379"/>
      <c r="Q126" s="379"/>
      <c r="R126" s="379"/>
      <c r="S126" s="379"/>
      <c r="T126" s="383">
        <f t="shared" si="37"/>
        <v>26</v>
      </c>
      <c r="U126" s="389"/>
      <c r="V126" s="390"/>
      <c r="W126" s="385"/>
      <c r="X126" s="281"/>
      <c r="Y126" s="280"/>
      <c r="Z126" s="279"/>
      <c r="AA126" s="280"/>
      <c r="AB126" s="279"/>
      <c r="AC126" s="280"/>
      <c r="AD126" s="279"/>
      <c r="AE126" s="281"/>
      <c r="AF126" s="383">
        <v>4</v>
      </c>
      <c r="AG126" s="384"/>
      <c r="AH126" s="385"/>
      <c r="AI126" s="383">
        <v>4</v>
      </c>
      <c r="AJ126" s="384"/>
      <c r="AK126" s="385"/>
      <c r="AL126" s="383">
        <v>4</v>
      </c>
      <c r="AM126" s="384"/>
      <c r="AN126" s="385"/>
      <c r="AO126" s="383">
        <v>4</v>
      </c>
      <c r="AP126" s="384"/>
      <c r="AQ126" s="385"/>
      <c r="AR126" s="383">
        <v>3</v>
      </c>
      <c r="AS126" s="384"/>
      <c r="AT126" s="385"/>
      <c r="AU126" s="383">
        <v>3</v>
      </c>
      <c r="AV126" s="384"/>
      <c r="AW126" s="385"/>
      <c r="AX126" s="383">
        <v>4</v>
      </c>
      <c r="AY126" s="384"/>
      <c r="AZ126" s="385"/>
      <c r="BA126" s="383"/>
      <c r="BB126" s="384"/>
      <c r="BC126" s="385"/>
      <c r="BD126" s="283"/>
      <c r="BE126" s="282"/>
      <c r="BF126" s="281"/>
      <c r="BG126" s="281"/>
      <c r="BH126" s="281"/>
      <c r="BI126" s="282"/>
      <c r="BJ126" s="178"/>
      <c r="BK126" s="197"/>
      <c r="BL126" s="198"/>
      <c r="BM126" s="198"/>
      <c r="BN126" s="4"/>
      <c r="BP126" s="4"/>
      <c r="BQ126" s="4"/>
      <c r="BR126" s="4"/>
    </row>
    <row r="127" spans="1:70" s="12" customFormat="1" ht="31.35" customHeight="1" thickBot="1" x14ac:dyDescent="0.3">
      <c r="A127" s="419" t="s">
        <v>23</v>
      </c>
      <c r="B127" s="420"/>
      <c r="C127" s="420"/>
      <c r="D127" s="420"/>
      <c r="E127" s="420"/>
      <c r="F127" s="420"/>
      <c r="G127" s="420"/>
      <c r="H127" s="420"/>
      <c r="I127" s="420"/>
      <c r="J127" s="420"/>
      <c r="K127" s="420"/>
      <c r="L127" s="420"/>
      <c r="M127" s="420"/>
      <c r="N127" s="420"/>
      <c r="O127" s="420"/>
      <c r="P127" s="420"/>
      <c r="Q127" s="420"/>
      <c r="R127" s="420"/>
      <c r="S127" s="420"/>
      <c r="T127" s="415">
        <f t="shared" si="37"/>
        <v>26</v>
      </c>
      <c r="U127" s="421"/>
      <c r="V127" s="422"/>
      <c r="W127" s="417"/>
      <c r="X127" s="312"/>
      <c r="Y127" s="311"/>
      <c r="Z127" s="310"/>
      <c r="AA127" s="311"/>
      <c r="AB127" s="310"/>
      <c r="AC127" s="311"/>
      <c r="AD127" s="310"/>
      <c r="AE127" s="312"/>
      <c r="AF127" s="415">
        <v>5</v>
      </c>
      <c r="AG127" s="416"/>
      <c r="AH127" s="417"/>
      <c r="AI127" s="415">
        <v>4</v>
      </c>
      <c r="AJ127" s="416"/>
      <c r="AK127" s="417"/>
      <c r="AL127" s="415">
        <v>5</v>
      </c>
      <c r="AM127" s="416"/>
      <c r="AN127" s="417"/>
      <c r="AO127" s="415">
        <v>3</v>
      </c>
      <c r="AP127" s="416"/>
      <c r="AQ127" s="417"/>
      <c r="AR127" s="415">
        <v>1</v>
      </c>
      <c r="AS127" s="416"/>
      <c r="AT127" s="417"/>
      <c r="AU127" s="415">
        <v>4</v>
      </c>
      <c r="AV127" s="416"/>
      <c r="AW127" s="417"/>
      <c r="AX127" s="415">
        <v>4</v>
      </c>
      <c r="AY127" s="416"/>
      <c r="AZ127" s="417"/>
      <c r="BA127" s="415"/>
      <c r="BB127" s="416"/>
      <c r="BC127" s="417"/>
      <c r="BD127" s="314"/>
      <c r="BE127" s="313"/>
      <c r="BF127" s="312"/>
      <c r="BG127" s="312"/>
      <c r="BH127" s="312"/>
      <c r="BI127" s="313"/>
      <c r="BJ127" s="178"/>
      <c r="BK127" s="197"/>
      <c r="BL127" s="198"/>
      <c r="BM127" s="198"/>
      <c r="BN127" s="4"/>
      <c r="BP127" s="4"/>
      <c r="BQ127" s="4"/>
      <c r="BR127" s="4"/>
    </row>
    <row r="128" spans="1:70" ht="42.6" customHeight="1" thickBot="1" x14ac:dyDescent="0.6">
      <c r="BJ128" s="178"/>
    </row>
    <row r="129" spans="1:66" ht="36.75" customHeight="1" thickBot="1" x14ac:dyDescent="0.6">
      <c r="A129" s="240" t="s">
        <v>72</v>
      </c>
      <c r="B129" s="241"/>
      <c r="C129" s="241"/>
      <c r="D129" s="241"/>
      <c r="E129" s="241"/>
      <c r="F129" s="241"/>
      <c r="G129" s="241"/>
      <c r="H129" s="241"/>
      <c r="I129" s="241"/>
      <c r="J129" s="241"/>
      <c r="K129" s="241"/>
      <c r="L129" s="241"/>
      <c r="M129" s="241"/>
      <c r="N129" s="241"/>
      <c r="O129" s="241"/>
      <c r="P129" s="242"/>
      <c r="Q129" s="240" t="s">
        <v>104</v>
      </c>
      <c r="R129" s="241"/>
      <c r="S129" s="241"/>
      <c r="T129" s="241"/>
      <c r="U129" s="241"/>
      <c r="V129" s="241"/>
      <c r="W129" s="241"/>
      <c r="X129" s="241"/>
      <c r="Y129" s="241"/>
      <c r="Z129" s="241"/>
      <c r="AA129" s="241"/>
      <c r="AB129" s="241"/>
      <c r="AC129" s="241"/>
      <c r="AD129" s="241"/>
      <c r="AE129" s="242"/>
      <c r="AF129" s="363" t="s">
        <v>71</v>
      </c>
      <c r="AG129" s="418"/>
      <c r="AH129" s="418"/>
      <c r="AI129" s="418"/>
      <c r="AJ129" s="418"/>
      <c r="AK129" s="418"/>
      <c r="AL129" s="418"/>
      <c r="AM129" s="418"/>
      <c r="AN129" s="418"/>
      <c r="AO129" s="418"/>
      <c r="AP129" s="418"/>
      <c r="AQ129" s="418"/>
      <c r="AR129" s="418"/>
      <c r="AS129" s="418"/>
      <c r="AT129" s="364"/>
      <c r="AU129" s="418" t="s">
        <v>70</v>
      </c>
      <c r="AV129" s="418"/>
      <c r="AW129" s="418"/>
      <c r="AX129" s="418"/>
      <c r="AY129" s="418"/>
      <c r="AZ129" s="418"/>
      <c r="BA129" s="418"/>
      <c r="BB129" s="418"/>
      <c r="BC129" s="418"/>
      <c r="BD129" s="418"/>
      <c r="BE129" s="418"/>
      <c r="BF129" s="418"/>
      <c r="BG129" s="418"/>
      <c r="BH129" s="418"/>
      <c r="BI129" s="364"/>
      <c r="BJ129" s="178"/>
    </row>
    <row r="130" spans="1:66" ht="62.25" customHeight="1" x14ac:dyDescent="0.55000000000000004">
      <c r="A130" s="305" t="s">
        <v>31</v>
      </c>
      <c r="B130" s="333"/>
      <c r="C130" s="333"/>
      <c r="D130" s="333"/>
      <c r="E130" s="333"/>
      <c r="F130" s="333"/>
      <c r="G130" s="350"/>
      <c r="H130" s="391" t="s">
        <v>30</v>
      </c>
      <c r="I130" s="391"/>
      <c r="J130" s="391"/>
      <c r="K130" s="391" t="s">
        <v>32</v>
      </c>
      <c r="L130" s="391"/>
      <c r="M130" s="391"/>
      <c r="N130" s="392" t="s">
        <v>105</v>
      </c>
      <c r="O130" s="391"/>
      <c r="P130" s="393"/>
      <c r="Q130" s="325" t="s">
        <v>31</v>
      </c>
      <c r="R130" s="351"/>
      <c r="S130" s="351"/>
      <c r="T130" s="351"/>
      <c r="U130" s="351"/>
      <c r="V130" s="414"/>
      <c r="W130" s="391" t="s">
        <v>30</v>
      </c>
      <c r="X130" s="391"/>
      <c r="Y130" s="391"/>
      <c r="Z130" s="391" t="s">
        <v>32</v>
      </c>
      <c r="AA130" s="391"/>
      <c r="AB130" s="391"/>
      <c r="AC130" s="392" t="s">
        <v>105</v>
      </c>
      <c r="AD130" s="391"/>
      <c r="AE130" s="393"/>
      <c r="AF130" s="394" t="s">
        <v>30</v>
      </c>
      <c r="AG130" s="395"/>
      <c r="AH130" s="395"/>
      <c r="AI130" s="395"/>
      <c r="AJ130" s="396"/>
      <c r="AK130" s="243" t="s">
        <v>32</v>
      </c>
      <c r="AL130" s="271"/>
      <c r="AM130" s="271"/>
      <c r="AN130" s="271"/>
      <c r="AO130" s="272"/>
      <c r="AP130" s="397" t="s">
        <v>105</v>
      </c>
      <c r="AQ130" s="271"/>
      <c r="AR130" s="271"/>
      <c r="AS130" s="271"/>
      <c r="AT130" s="273"/>
      <c r="AU130" s="398" t="s">
        <v>396</v>
      </c>
      <c r="AV130" s="399"/>
      <c r="AW130" s="399"/>
      <c r="AX130" s="399"/>
      <c r="AY130" s="399"/>
      <c r="AZ130" s="399"/>
      <c r="BA130" s="399"/>
      <c r="BB130" s="399"/>
      <c r="BC130" s="399"/>
      <c r="BD130" s="399"/>
      <c r="BE130" s="399"/>
      <c r="BF130" s="399"/>
      <c r="BG130" s="399"/>
      <c r="BH130" s="399"/>
      <c r="BI130" s="400"/>
      <c r="BJ130" s="178"/>
    </row>
    <row r="131" spans="1:66" ht="36.75" customHeight="1" x14ac:dyDescent="0.55000000000000004">
      <c r="A131" s="406" t="s">
        <v>251</v>
      </c>
      <c r="B131" s="407"/>
      <c r="C131" s="407"/>
      <c r="D131" s="407"/>
      <c r="E131" s="407"/>
      <c r="F131" s="407"/>
      <c r="G131" s="408"/>
      <c r="H131" s="412">
        <v>2</v>
      </c>
      <c r="I131" s="407"/>
      <c r="J131" s="408"/>
      <c r="K131" s="412">
        <v>2</v>
      </c>
      <c r="L131" s="407"/>
      <c r="M131" s="408"/>
      <c r="N131" s="433">
        <f>K131*1.5</f>
        <v>3</v>
      </c>
      <c r="O131" s="434"/>
      <c r="P131" s="435"/>
      <c r="Q131" s="283" t="s">
        <v>181</v>
      </c>
      <c r="R131" s="281"/>
      <c r="S131" s="281"/>
      <c r="T131" s="281"/>
      <c r="U131" s="281"/>
      <c r="V131" s="280"/>
      <c r="W131" s="279">
        <v>6</v>
      </c>
      <c r="X131" s="281"/>
      <c r="Y131" s="280"/>
      <c r="Z131" s="279">
        <v>4</v>
      </c>
      <c r="AA131" s="281"/>
      <c r="AB131" s="280"/>
      <c r="AC131" s="403">
        <f>Z131*1.5</f>
        <v>6</v>
      </c>
      <c r="AD131" s="404"/>
      <c r="AE131" s="405"/>
      <c r="AF131" s="406">
        <v>8</v>
      </c>
      <c r="AG131" s="407"/>
      <c r="AH131" s="407"/>
      <c r="AI131" s="407"/>
      <c r="AJ131" s="408"/>
      <c r="AK131" s="412">
        <v>12</v>
      </c>
      <c r="AL131" s="407"/>
      <c r="AM131" s="407"/>
      <c r="AN131" s="407"/>
      <c r="AO131" s="408"/>
      <c r="AP131" s="433">
        <f>AK131*1.5</f>
        <v>18</v>
      </c>
      <c r="AQ131" s="434"/>
      <c r="AR131" s="434"/>
      <c r="AS131" s="434"/>
      <c r="AT131" s="435"/>
      <c r="AU131" s="368"/>
      <c r="AV131" s="401"/>
      <c r="AW131" s="401"/>
      <c r="AX131" s="401"/>
      <c r="AY131" s="401"/>
      <c r="AZ131" s="401"/>
      <c r="BA131" s="401"/>
      <c r="BB131" s="401"/>
      <c r="BC131" s="401"/>
      <c r="BD131" s="401"/>
      <c r="BE131" s="401"/>
      <c r="BF131" s="401"/>
      <c r="BG131" s="401"/>
      <c r="BH131" s="401"/>
      <c r="BI131" s="369"/>
      <c r="BJ131" s="178"/>
    </row>
    <row r="132" spans="1:66" ht="36.75" customHeight="1" thickBot="1" x14ac:dyDescent="0.6">
      <c r="A132" s="409"/>
      <c r="B132" s="410"/>
      <c r="C132" s="410"/>
      <c r="D132" s="410"/>
      <c r="E132" s="410"/>
      <c r="F132" s="410"/>
      <c r="G132" s="411"/>
      <c r="H132" s="413"/>
      <c r="I132" s="410"/>
      <c r="J132" s="411"/>
      <c r="K132" s="413"/>
      <c r="L132" s="410"/>
      <c r="M132" s="411"/>
      <c r="N132" s="436"/>
      <c r="O132" s="437"/>
      <c r="P132" s="438"/>
      <c r="Q132" s="314" t="s">
        <v>182</v>
      </c>
      <c r="R132" s="312"/>
      <c r="S132" s="312"/>
      <c r="T132" s="312"/>
      <c r="U132" s="312"/>
      <c r="V132" s="311"/>
      <c r="W132" s="310">
        <v>8</v>
      </c>
      <c r="X132" s="312"/>
      <c r="Y132" s="311"/>
      <c r="Z132" s="310">
        <v>6</v>
      </c>
      <c r="AA132" s="312"/>
      <c r="AB132" s="311"/>
      <c r="AC132" s="436">
        <v>9</v>
      </c>
      <c r="AD132" s="437"/>
      <c r="AE132" s="438"/>
      <c r="AF132" s="409"/>
      <c r="AG132" s="410"/>
      <c r="AH132" s="410"/>
      <c r="AI132" s="410"/>
      <c r="AJ132" s="411"/>
      <c r="AK132" s="413"/>
      <c r="AL132" s="410"/>
      <c r="AM132" s="410"/>
      <c r="AN132" s="410"/>
      <c r="AO132" s="411"/>
      <c r="AP132" s="436"/>
      <c r="AQ132" s="437"/>
      <c r="AR132" s="437"/>
      <c r="AS132" s="437"/>
      <c r="AT132" s="438"/>
      <c r="AU132" s="335"/>
      <c r="AV132" s="402"/>
      <c r="AW132" s="402"/>
      <c r="AX132" s="402"/>
      <c r="AY132" s="402"/>
      <c r="AZ132" s="402"/>
      <c r="BA132" s="402"/>
      <c r="BB132" s="402"/>
      <c r="BC132" s="402"/>
      <c r="BD132" s="402"/>
      <c r="BE132" s="402"/>
      <c r="BF132" s="402"/>
      <c r="BG132" s="402"/>
      <c r="BH132" s="402"/>
      <c r="BI132" s="336"/>
      <c r="BJ132" s="178"/>
    </row>
    <row r="133" spans="1:66" ht="31.35" customHeight="1" x14ac:dyDescent="0.55000000000000004">
      <c r="A133" s="72"/>
      <c r="B133" s="72"/>
      <c r="C133" s="72"/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  <c r="P133" s="72"/>
      <c r="Q133" s="72"/>
      <c r="R133" s="72"/>
      <c r="S133" s="72"/>
      <c r="T133" s="72"/>
      <c r="U133" s="72"/>
      <c r="V133" s="72"/>
      <c r="W133" s="72"/>
      <c r="X133" s="72"/>
      <c r="Y133" s="72"/>
      <c r="Z133" s="72"/>
      <c r="AA133" s="72"/>
      <c r="AB133" s="72"/>
      <c r="AC133" s="72"/>
      <c r="AD133" s="72"/>
      <c r="AE133" s="72"/>
      <c r="AF133" s="72"/>
      <c r="AG133" s="72"/>
      <c r="AH133" s="72"/>
      <c r="AI133" s="72"/>
      <c r="AJ133" s="72"/>
      <c r="AK133" s="72"/>
      <c r="AL133" s="72"/>
      <c r="AM133" s="72"/>
      <c r="AN133" s="72"/>
      <c r="AO133" s="72"/>
      <c r="AP133" s="72"/>
      <c r="AQ133" s="72"/>
      <c r="AR133" s="72"/>
      <c r="AS133" s="72"/>
      <c r="AT133" s="72"/>
      <c r="AU133" s="72"/>
      <c r="AV133" s="72"/>
      <c r="AW133" s="72"/>
      <c r="AX133" s="72"/>
      <c r="AY133" s="72"/>
      <c r="AZ133" s="72"/>
      <c r="BA133" s="72"/>
      <c r="BB133" s="72"/>
      <c r="BC133" s="72"/>
      <c r="BD133" s="72"/>
      <c r="BE133" s="72"/>
      <c r="BF133" s="73"/>
      <c r="BG133" s="73"/>
      <c r="BH133" s="73"/>
      <c r="BI133" s="73"/>
      <c r="BJ133" s="178"/>
    </row>
    <row r="134" spans="1:66" ht="31.35" customHeight="1" x14ac:dyDescent="0.55000000000000004">
      <c r="A134" s="72"/>
      <c r="B134" s="72"/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72"/>
      <c r="AA134" s="72"/>
      <c r="AB134" s="72"/>
      <c r="AC134" s="72"/>
      <c r="AD134" s="72"/>
      <c r="AE134" s="72"/>
      <c r="AF134" s="72"/>
      <c r="AG134" s="72"/>
      <c r="AH134" s="72"/>
      <c r="AI134" s="72"/>
      <c r="AJ134" s="72"/>
      <c r="AK134" s="72"/>
      <c r="AL134" s="72"/>
      <c r="AM134" s="72"/>
      <c r="AN134" s="72"/>
      <c r="AO134" s="72"/>
      <c r="AP134" s="72"/>
      <c r="AQ134" s="72"/>
      <c r="AR134" s="72"/>
      <c r="AS134" s="72"/>
      <c r="AT134" s="72"/>
      <c r="AU134" s="72"/>
      <c r="AV134" s="72"/>
      <c r="AW134" s="72"/>
      <c r="AX134" s="72"/>
      <c r="AY134" s="72"/>
      <c r="AZ134" s="72"/>
      <c r="BA134" s="72"/>
      <c r="BB134" s="72"/>
      <c r="BC134" s="72"/>
      <c r="BD134" s="72"/>
      <c r="BE134" s="72"/>
      <c r="BF134" s="73"/>
      <c r="BG134" s="73"/>
      <c r="BH134" s="73"/>
      <c r="BI134" s="73"/>
      <c r="BJ134" s="178"/>
    </row>
    <row r="135" spans="1:66" ht="31.35" customHeight="1" x14ac:dyDescent="0.55000000000000004">
      <c r="A135" s="72"/>
      <c r="B135" s="72"/>
      <c r="C135" s="72"/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T135" s="72"/>
      <c r="U135" s="72"/>
      <c r="V135" s="72"/>
      <c r="W135" s="72"/>
      <c r="X135" s="72"/>
      <c r="Y135" s="72"/>
      <c r="Z135" s="72"/>
      <c r="AA135" s="72"/>
      <c r="AB135" s="72"/>
      <c r="AC135" s="72"/>
      <c r="AD135" s="72"/>
      <c r="AE135" s="72"/>
      <c r="AF135" s="72"/>
      <c r="AG135" s="72"/>
      <c r="AH135" s="72"/>
      <c r="AI135" s="72"/>
      <c r="AJ135" s="72"/>
      <c r="AK135" s="72"/>
      <c r="AL135" s="72"/>
      <c r="AM135" s="72"/>
      <c r="AN135" s="72"/>
      <c r="AO135" s="72"/>
      <c r="AP135" s="72"/>
      <c r="AQ135" s="72"/>
      <c r="AR135" s="72"/>
      <c r="AS135" s="72"/>
      <c r="AT135" s="72"/>
      <c r="AU135" s="72"/>
      <c r="AV135" s="72"/>
      <c r="AW135" s="72"/>
      <c r="AX135" s="72"/>
      <c r="AY135" s="72"/>
      <c r="AZ135" s="72"/>
      <c r="BA135" s="72"/>
      <c r="BB135" s="72"/>
      <c r="BC135" s="72"/>
      <c r="BD135" s="72"/>
      <c r="BE135" s="72"/>
      <c r="BF135" s="73"/>
      <c r="BG135" s="73"/>
      <c r="BH135" s="73"/>
      <c r="BI135" s="73"/>
      <c r="BJ135" s="178"/>
    </row>
    <row r="136" spans="1:66" ht="31.35" customHeight="1" x14ac:dyDescent="0.55000000000000004">
      <c r="A136" s="72"/>
      <c r="B136" s="72"/>
      <c r="C136" s="72"/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2"/>
      <c r="T136" s="72"/>
      <c r="U136" s="72"/>
      <c r="V136" s="72"/>
      <c r="W136" s="72"/>
      <c r="X136" s="72"/>
      <c r="Y136" s="72"/>
      <c r="Z136" s="72"/>
      <c r="AA136" s="72"/>
      <c r="AB136" s="72"/>
      <c r="AC136" s="72"/>
      <c r="AD136" s="72"/>
      <c r="AE136" s="72"/>
      <c r="AF136" s="72"/>
      <c r="AG136" s="72"/>
      <c r="AH136" s="72"/>
      <c r="AI136" s="72"/>
      <c r="AJ136" s="72"/>
      <c r="AK136" s="72"/>
      <c r="AL136" s="72"/>
      <c r="AM136" s="72"/>
      <c r="AN136" s="72"/>
      <c r="AO136" s="72"/>
      <c r="AP136" s="72"/>
      <c r="AQ136" s="72"/>
      <c r="AR136" s="72"/>
      <c r="AS136" s="72"/>
      <c r="AT136" s="72"/>
      <c r="AU136" s="72"/>
      <c r="AV136" s="72"/>
      <c r="AW136" s="72"/>
      <c r="AX136" s="72"/>
      <c r="AY136" s="72"/>
      <c r="AZ136" s="72"/>
      <c r="BA136" s="72"/>
      <c r="BB136" s="72"/>
      <c r="BC136" s="72"/>
      <c r="BD136" s="72"/>
      <c r="BE136" s="72"/>
      <c r="BF136" s="73"/>
      <c r="BG136" s="73"/>
      <c r="BH136" s="73"/>
      <c r="BI136" s="73"/>
      <c r="BJ136" s="178"/>
    </row>
    <row r="137" spans="1:66" ht="31.35" customHeight="1" x14ac:dyDescent="0.55000000000000004">
      <c r="A137" s="72"/>
      <c r="B137" s="72"/>
      <c r="C137" s="72"/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72"/>
      <c r="Z137" s="72"/>
      <c r="AA137" s="72"/>
      <c r="AB137" s="72"/>
      <c r="AC137" s="72"/>
      <c r="AD137" s="72"/>
      <c r="AE137" s="72"/>
      <c r="AF137" s="72"/>
      <c r="AG137" s="72"/>
      <c r="AH137" s="72"/>
      <c r="AI137" s="72"/>
      <c r="AJ137" s="72"/>
      <c r="AK137" s="72"/>
      <c r="AL137" s="72"/>
      <c r="AM137" s="72"/>
      <c r="AN137" s="72"/>
      <c r="AO137" s="72"/>
      <c r="AP137" s="72"/>
      <c r="AQ137" s="72"/>
      <c r="AR137" s="72"/>
      <c r="AS137" s="72"/>
      <c r="AT137" s="72"/>
      <c r="AU137" s="72"/>
      <c r="AV137" s="72"/>
      <c r="AW137" s="72"/>
      <c r="AX137" s="72"/>
      <c r="AY137" s="72"/>
      <c r="AZ137" s="72"/>
      <c r="BA137" s="72"/>
      <c r="BB137" s="72"/>
      <c r="BC137" s="72"/>
      <c r="BD137" s="72"/>
      <c r="BE137" s="72"/>
      <c r="BF137" s="73"/>
      <c r="BG137" s="73"/>
      <c r="BH137" s="73"/>
      <c r="BI137" s="73"/>
      <c r="BJ137" s="178"/>
    </row>
    <row r="138" spans="1:66" ht="30.75" customHeight="1" x14ac:dyDescent="0.55000000000000004">
      <c r="A138" s="72"/>
      <c r="B138" s="72"/>
      <c r="C138" s="72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  <c r="Z138" s="72"/>
      <c r="AA138" s="72"/>
      <c r="AB138" s="72"/>
      <c r="AC138" s="72"/>
      <c r="AD138" s="72"/>
      <c r="AE138" s="72"/>
      <c r="AF138" s="72"/>
      <c r="AG138" s="72"/>
      <c r="AH138" s="72"/>
      <c r="AI138" s="72"/>
      <c r="AJ138" s="72"/>
      <c r="AK138" s="72"/>
      <c r="AL138" s="72"/>
      <c r="AM138" s="72"/>
      <c r="AN138" s="72"/>
      <c r="AO138" s="72"/>
      <c r="AP138" s="72"/>
      <c r="AQ138" s="72"/>
      <c r="AR138" s="72"/>
      <c r="AS138" s="72"/>
      <c r="AT138" s="72"/>
      <c r="AU138" s="72"/>
      <c r="AV138" s="72"/>
      <c r="AW138" s="72"/>
      <c r="AX138" s="72"/>
      <c r="AY138" s="72"/>
      <c r="AZ138" s="72"/>
      <c r="BA138" s="72"/>
      <c r="BB138" s="72"/>
      <c r="BC138" s="72"/>
      <c r="BD138" s="72"/>
      <c r="BE138" s="72"/>
      <c r="BF138" s="73"/>
      <c r="BG138" s="73"/>
      <c r="BH138" s="73"/>
      <c r="BI138" s="73"/>
      <c r="BJ138" s="178"/>
    </row>
    <row r="139" spans="1:66" ht="30.75" customHeight="1" x14ac:dyDescent="0.55000000000000004">
      <c r="A139" s="72"/>
      <c r="B139" s="72"/>
      <c r="C139" s="72"/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2"/>
      <c r="T139" s="72"/>
      <c r="U139" s="72"/>
      <c r="V139" s="72"/>
      <c r="W139" s="72"/>
      <c r="X139" s="72"/>
      <c r="Y139" s="72"/>
      <c r="Z139" s="72"/>
      <c r="AA139" s="13" t="s">
        <v>119</v>
      </c>
      <c r="AB139" s="72"/>
      <c r="AC139" s="72"/>
      <c r="AD139" s="72"/>
      <c r="AE139" s="72"/>
      <c r="AF139" s="72"/>
      <c r="AG139" s="72"/>
      <c r="AH139" s="72"/>
      <c r="AI139" s="72"/>
      <c r="AJ139" s="72"/>
      <c r="AK139" s="72"/>
      <c r="AL139" s="72"/>
      <c r="AM139" s="72"/>
      <c r="AN139" s="72"/>
      <c r="AO139" s="72"/>
      <c r="AP139" s="72"/>
      <c r="AQ139" s="72"/>
      <c r="AR139" s="72"/>
      <c r="AS139" s="72"/>
      <c r="AT139" s="72"/>
      <c r="AU139" s="72"/>
      <c r="AV139" s="72"/>
      <c r="AW139" s="72"/>
      <c r="AX139" s="72"/>
      <c r="AY139" s="72"/>
      <c r="AZ139" s="72"/>
      <c r="BA139" s="72"/>
      <c r="BB139" s="72"/>
      <c r="BC139" s="72"/>
      <c r="BD139" s="72"/>
      <c r="BE139" s="72"/>
      <c r="BF139" s="73"/>
      <c r="BG139" s="73"/>
      <c r="BH139" s="73"/>
      <c r="BI139" s="73"/>
      <c r="BJ139" s="178">
        <f t="shared" ref="BJ139:BJ140" si="38">SUM(X139:AE139)</f>
        <v>0</v>
      </c>
    </row>
    <row r="140" spans="1:66" ht="31.35" customHeight="1" thickBot="1" x14ac:dyDescent="0.6">
      <c r="U140" s="74"/>
      <c r="V140" s="74"/>
      <c r="BJ140" s="178">
        <f t="shared" si="38"/>
        <v>0</v>
      </c>
    </row>
    <row r="141" spans="1:66" ht="93.6" customHeight="1" thickBot="1" x14ac:dyDescent="0.6">
      <c r="A141" s="363" t="s">
        <v>109</v>
      </c>
      <c r="B141" s="418"/>
      <c r="C141" s="418"/>
      <c r="D141" s="418"/>
      <c r="E141" s="240" t="s">
        <v>110</v>
      </c>
      <c r="F141" s="241"/>
      <c r="G141" s="241"/>
      <c r="H141" s="241"/>
      <c r="I141" s="241"/>
      <c r="J141" s="241"/>
      <c r="K141" s="241"/>
      <c r="L141" s="241"/>
      <c r="M141" s="241"/>
      <c r="N141" s="241"/>
      <c r="O141" s="241"/>
      <c r="P141" s="241"/>
      <c r="Q141" s="241"/>
      <c r="R141" s="241"/>
      <c r="S141" s="241"/>
      <c r="T141" s="241"/>
      <c r="U141" s="241"/>
      <c r="V141" s="241"/>
      <c r="W141" s="241"/>
      <c r="X141" s="241"/>
      <c r="Y141" s="241"/>
      <c r="Z141" s="241"/>
      <c r="AA141" s="241"/>
      <c r="AB141" s="241"/>
      <c r="AC141" s="241"/>
      <c r="AD141" s="241"/>
      <c r="AE141" s="241"/>
      <c r="AF141" s="241"/>
      <c r="AG141" s="241"/>
      <c r="AH141" s="241"/>
      <c r="AI141" s="241"/>
      <c r="AJ141" s="241"/>
      <c r="AK141" s="241"/>
      <c r="AL141" s="241"/>
      <c r="AM141" s="241"/>
      <c r="AN141" s="241"/>
      <c r="AO141" s="241"/>
      <c r="AP141" s="241"/>
      <c r="AQ141" s="241"/>
      <c r="AR141" s="241"/>
      <c r="AS141" s="241"/>
      <c r="AT141" s="241"/>
      <c r="AU141" s="241"/>
      <c r="AV141" s="241"/>
      <c r="AW141" s="241"/>
      <c r="AX141" s="241"/>
      <c r="AY141" s="241"/>
      <c r="AZ141" s="241"/>
      <c r="BA141" s="241"/>
      <c r="BB141" s="241"/>
      <c r="BC141" s="241"/>
      <c r="BD141" s="241"/>
      <c r="BE141" s="242"/>
      <c r="BF141" s="363" t="s">
        <v>143</v>
      </c>
      <c r="BG141" s="418"/>
      <c r="BH141" s="418"/>
      <c r="BI141" s="364"/>
      <c r="BJ141" s="181"/>
    </row>
    <row r="142" spans="1:66" s="14" customFormat="1" ht="62.25" customHeight="1" x14ac:dyDescent="0.5">
      <c r="A142" s="270" t="s">
        <v>120</v>
      </c>
      <c r="B142" s="271"/>
      <c r="C142" s="271"/>
      <c r="D142" s="271"/>
      <c r="E142" s="423" t="s">
        <v>239</v>
      </c>
      <c r="F142" s="424"/>
      <c r="G142" s="424"/>
      <c r="H142" s="424"/>
      <c r="I142" s="424"/>
      <c r="J142" s="424"/>
      <c r="K142" s="424"/>
      <c r="L142" s="424"/>
      <c r="M142" s="424"/>
      <c r="N142" s="424"/>
      <c r="O142" s="424"/>
      <c r="P142" s="424"/>
      <c r="Q142" s="424"/>
      <c r="R142" s="424"/>
      <c r="S142" s="424"/>
      <c r="T142" s="424"/>
      <c r="U142" s="424"/>
      <c r="V142" s="424"/>
      <c r="W142" s="424"/>
      <c r="X142" s="424"/>
      <c r="Y142" s="424"/>
      <c r="Z142" s="424"/>
      <c r="AA142" s="424"/>
      <c r="AB142" s="424"/>
      <c r="AC142" s="424"/>
      <c r="AD142" s="424"/>
      <c r="AE142" s="424"/>
      <c r="AF142" s="424"/>
      <c r="AG142" s="424"/>
      <c r="AH142" s="424"/>
      <c r="AI142" s="424"/>
      <c r="AJ142" s="424"/>
      <c r="AK142" s="424"/>
      <c r="AL142" s="424"/>
      <c r="AM142" s="424"/>
      <c r="AN142" s="424"/>
      <c r="AO142" s="424"/>
      <c r="AP142" s="424"/>
      <c r="AQ142" s="424"/>
      <c r="AR142" s="424"/>
      <c r="AS142" s="424"/>
      <c r="AT142" s="424"/>
      <c r="AU142" s="424"/>
      <c r="AV142" s="424"/>
      <c r="AW142" s="424"/>
      <c r="AX142" s="424"/>
      <c r="AY142" s="424"/>
      <c r="AZ142" s="424"/>
      <c r="BA142" s="424"/>
      <c r="BB142" s="424"/>
      <c r="BC142" s="424"/>
      <c r="BD142" s="424"/>
      <c r="BE142" s="425"/>
      <c r="BF142" s="426" t="s">
        <v>440</v>
      </c>
      <c r="BG142" s="427"/>
      <c r="BH142" s="427"/>
      <c r="BI142" s="428"/>
      <c r="BJ142" s="182" t="s">
        <v>238</v>
      </c>
      <c r="BK142" s="194"/>
      <c r="BL142" s="195"/>
      <c r="BM142" s="195"/>
      <c r="BN142" s="49"/>
    </row>
    <row r="143" spans="1:66" s="14" customFormat="1" ht="62.25" customHeight="1" x14ac:dyDescent="0.5">
      <c r="A143" s="283" t="s">
        <v>121</v>
      </c>
      <c r="B143" s="281"/>
      <c r="C143" s="281"/>
      <c r="D143" s="281"/>
      <c r="E143" s="429" t="s">
        <v>234</v>
      </c>
      <c r="F143" s="300"/>
      <c r="G143" s="300"/>
      <c r="H143" s="300"/>
      <c r="I143" s="300"/>
      <c r="J143" s="300"/>
      <c r="K143" s="300"/>
      <c r="L143" s="300"/>
      <c r="M143" s="300"/>
      <c r="N143" s="300"/>
      <c r="O143" s="300"/>
      <c r="P143" s="300"/>
      <c r="Q143" s="300"/>
      <c r="R143" s="300"/>
      <c r="S143" s="300"/>
      <c r="T143" s="300"/>
      <c r="U143" s="300"/>
      <c r="V143" s="300"/>
      <c r="W143" s="300"/>
      <c r="X143" s="300"/>
      <c r="Y143" s="300"/>
      <c r="Z143" s="300"/>
      <c r="AA143" s="300"/>
      <c r="AB143" s="300"/>
      <c r="AC143" s="300"/>
      <c r="AD143" s="300"/>
      <c r="AE143" s="300"/>
      <c r="AF143" s="300"/>
      <c r="AG143" s="300"/>
      <c r="AH143" s="300"/>
      <c r="AI143" s="300"/>
      <c r="AJ143" s="300"/>
      <c r="AK143" s="300"/>
      <c r="AL143" s="300"/>
      <c r="AM143" s="300"/>
      <c r="AN143" s="300"/>
      <c r="AO143" s="300"/>
      <c r="AP143" s="300"/>
      <c r="AQ143" s="300"/>
      <c r="AR143" s="300"/>
      <c r="AS143" s="300"/>
      <c r="AT143" s="300"/>
      <c r="AU143" s="300"/>
      <c r="AV143" s="300"/>
      <c r="AW143" s="300"/>
      <c r="AX143" s="300"/>
      <c r="AY143" s="300"/>
      <c r="AZ143" s="300"/>
      <c r="BA143" s="300"/>
      <c r="BB143" s="300"/>
      <c r="BC143" s="300"/>
      <c r="BD143" s="300"/>
      <c r="BE143" s="301"/>
      <c r="BF143" s="430" t="s">
        <v>169</v>
      </c>
      <c r="BG143" s="431"/>
      <c r="BH143" s="431"/>
      <c r="BI143" s="432"/>
      <c r="BJ143" s="182" t="s">
        <v>170</v>
      </c>
      <c r="BK143" s="194"/>
      <c r="BL143" s="195"/>
      <c r="BM143" s="195"/>
      <c r="BN143" s="49"/>
    </row>
    <row r="144" spans="1:66" s="18" customFormat="1" ht="62.25" customHeight="1" x14ac:dyDescent="0.25">
      <c r="A144" s="283" t="s">
        <v>128</v>
      </c>
      <c r="B144" s="281"/>
      <c r="C144" s="281"/>
      <c r="D144" s="281"/>
      <c r="E144" s="322" t="s">
        <v>246</v>
      </c>
      <c r="F144" s="286"/>
      <c r="G144" s="286"/>
      <c r="H144" s="286"/>
      <c r="I144" s="286"/>
      <c r="J144" s="286"/>
      <c r="K144" s="286"/>
      <c r="L144" s="286"/>
      <c r="M144" s="286"/>
      <c r="N144" s="286"/>
      <c r="O144" s="286"/>
      <c r="P144" s="286"/>
      <c r="Q144" s="286"/>
      <c r="R144" s="286"/>
      <c r="S144" s="286"/>
      <c r="T144" s="286"/>
      <c r="U144" s="286"/>
      <c r="V144" s="286"/>
      <c r="W144" s="286"/>
      <c r="X144" s="286"/>
      <c r="Y144" s="286"/>
      <c r="Z144" s="286"/>
      <c r="AA144" s="286"/>
      <c r="AB144" s="286"/>
      <c r="AC144" s="286"/>
      <c r="AD144" s="286"/>
      <c r="AE144" s="286"/>
      <c r="AF144" s="286"/>
      <c r="AG144" s="286"/>
      <c r="AH144" s="286"/>
      <c r="AI144" s="286"/>
      <c r="AJ144" s="286"/>
      <c r="AK144" s="286"/>
      <c r="AL144" s="286"/>
      <c r="AM144" s="286"/>
      <c r="AN144" s="286"/>
      <c r="AO144" s="286"/>
      <c r="AP144" s="286"/>
      <c r="AQ144" s="286"/>
      <c r="AR144" s="286"/>
      <c r="AS144" s="286"/>
      <c r="AT144" s="286"/>
      <c r="AU144" s="286"/>
      <c r="AV144" s="286"/>
      <c r="AW144" s="286"/>
      <c r="AX144" s="286"/>
      <c r="AY144" s="286"/>
      <c r="AZ144" s="286"/>
      <c r="BA144" s="286"/>
      <c r="BB144" s="286"/>
      <c r="BC144" s="286"/>
      <c r="BD144" s="286"/>
      <c r="BE144" s="287"/>
      <c r="BF144" s="442" t="s">
        <v>366</v>
      </c>
      <c r="BG144" s="443"/>
      <c r="BH144" s="443"/>
      <c r="BI144" s="444"/>
      <c r="BJ144" s="182" t="s">
        <v>253</v>
      </c>
      <c r="BK144" s="183"/>
      <c r="BL144" s="196"/>
      <c r="BM144" s="196"/>
      <c r="BN144" s="66"/>
    </row>
    <row r="145" spans="1:70" s="18" customFormat="1" ht="124.65" customHeight="1" x14ac:dyDescent="0.25">
      <c r="A145" s="305" t="s">
        <v>129</v>
      </c>
      <c r="B145" s="333"/>
      <c r="C145" s="333"/>
      <c r="D145" s="333"/>
      <c r="E145" s="358" t="s">
        <v>229</v>
      </c>
      <c r="F145" s="359"/>
      <c r="G145" s="359"/>
      <c r="H145" s="359"/>
      <c r="I145" s="359"/>
      <c r="J145" s="359"/>
      <c r="K145" s="359"/>
      <c r="L145" s="359"/>
      <c r="M145" s="359"/>
      <c r="N145" s="359"/>
      <c r="O145" s="359"/>
      <c r="P145" s="359"/>
      <c r="Q145" s="359"/>
      <c r="R145" s="359"/>
      <c r="S145" s="359"/>
      <c r="T145" s="359"/>
      <c r="U145" s="359"/>
      <c r="V145" s="359"/>
      <c r="W145" s="359"/>
      <c r="X145" s="359"/>
      <c r="Y145" s="359"/>
      <c r="Z145" s="359"/>
      <c r="AA145" s="359"/>
      <c r="AB145" s="359"/>
      <c r="AC145" s="359"/>
      <c r="AD145" s="359"/>
      <c r="AE145" s="359"/>
      <c r="AF145" s="359"/>
      <c r="AG145" s="359"/>
      <c r="AH145" s="359"/>
      <c r="AI145" s="359"/>
      <c r="AJ145" s="359"/>
      <c r="AK145" s="359"/>
      <c r="AL145" s="359"/>
      <c r="AM145" s="359"/>
      <c r="AN145" s="359"/>
      <c r="AO145" s="359"/>
      <c r="AP145" s="359"/>
      <c r="AQ145" s="359"/>
      <c r="AR145" s="359"/>
      <c r="AS145" s="359"/>
      <c r="AT145" s="359"/>
      <c r="AU145" s="359"/>
      <c r="AV145" s="359"/>
      <c r="AW145" s="359"/>
      <c r="AX145" s="359"/>
      <c r="AY145" s="359"/>
      <c r="AZ145" s="359"/>
      <c r="BA145" s="359"/>
      <c r="BB145" s="359"/>
      <c r="BC145" s="359"/>
      <c r="BD145" s="359"/>
      <c r="BE145" s="360"/>
      <c r="BF145" s="442" t="s">
        <v>410</v>
      </c>
      <c r="BG145" s="443"/>
      <c r="BH145" s="443"/>
      <c r="BI145" s="444"/>
      <c r="BJ145" s="182" t="s">
        <v>254</v>
      </c>
      <c r="BK145" s="183"/>
      <c r="BL145" s="196"/>
      <c r="BM145" s="196"/>
      <c r="BN145" s="66"/>
      <c r="BP145" s="66"/>
      <c r="BQ145" s="66"/>
      <c r="BR145" s="66"/>
    </row>
    <row r="146" spans="1:70" s="14" customFormat="1" ht="62.25" customHeight="1" x14ac:dyDescent="0.5">
      <c r="A146" s="283" t="s">
        <v>132</v>
      </c>
      <c r="B146" s="281"/>
      <c r="C146" s="281"/>
      <c r="D146" s="281"/>
      <c r="E146" s="429" t="s">
        <v>240</v>
      </c>
      <c r="F146" s="300"/>
      <c r="G146" s="300"/>
      <c r="H146" s="300"/>
      <c r="I146" s="300"/>
      <c r="J146" s="300"/>
      <c r="K146" s="300"/>
      <c r="L146" s="300"/>
      <c r="M146" s="300"/>
      <c r="N146" s="300"/>
      <c r="O146" s="300"/>
      <c r="P146" s="300"/>
      <c r="Q146" s="300"/>
      <c r="R146" s="300"/>
      <c r="S146" s="300"/>
      <c r="T146" s="300"/>
      <c r="U146" s="300"/>
      <c r="V146" s="300"/>
      <c r="W146" s="300"/>
      <c r="X146" s="300"/>
      <c r="Y146" s="300"/>
      <c r="Z146" s="300"/>
      <c r="AA146" s="300"/>
      <c r="AB146" s="300"/>
      <c r="AC146" s="300"/>
      <c r="AD146" s="300"/>
      <c r="AE146" s="300"/>
      <c r="AF146" s="300"/>
      <c r="AG146" s="300"/>
      <c r="AH146" s="300"/>
      <c r="AI146" s="300"/>
      <c r="AJ146" s="300"/>
      <c r="AK146" s="300"/>
      <c r="AL146" s="300"/>
      <c r="AM146" s="300"/>
      <c r="AN146" s="300"/>
      <c r="AO146" s="300"/>
      <c r="AP146" s="300"/>
      <c r="AQ146" s="300"/>
      <c r="AR146" s="300"/>
      <c r="AS146" s="300"/>
      <c r="AT146" s="300"/>
      <c r="AU146" s="300"/>
      <c r="AV146" s="300"/>
      <c r="AW146" s="300"/>
      <c r="AX146" s="300"/>
      <c r="AY146" s="300"/>
      <c r="AZ146" s="300"/>
      <c r="BA146" s="300"/>
      <c r="BB146" s="300"/>
      <c r="BC146" s="300"/>
      <c r="BD146" s="300"/>
      <c r="BE146" s="301"/>
      <c r="BF146" s="442" t="s">
        <v>440</v>
      </c>
      <c r="BG146" s="443"/>
      <c r="BH146" s="443"/>
      <c r="BI146" s="444"/>
      <c r="BJ146" s="182" t="s">
        <v>238</v>
      </c>
      <c r="BK146" s="194"/>
      <c r="BL146" s="195"/>
      <c r="BM146" s="195"/>
      <c r="BN146" s="49"/>
    </row>
    <row r="147" spans="1:70" s="14" customFormat="1" ht="62.25" customHeight="1" x14ac:dyDescent="0.5">
      <c r="A147" s="283" t="s">
        <v>133</v>
      </c>
      <c r="B147" s="281"/>
      <c r="C147" s="281"/>
      <c r="D147" s="281"/>
      <c r="E147" s="429" t="s">
        <v>241</v>
      </c>
      <c r="F147" s="300"/>
      <c r="G147" s="300"/>
      <c r="H147" s="300"/>
      <c r="I147" s="300"/>
      <c r="J147" s="300"/>
      <c r="K147" s="300"/>
      <c r="L147" s="300"/>
      <c r="M147" s="300"/>
      <c r="N147" s="300"/>
      <c r="O147" s="300"/>
      <c r="P147" s="300"/>
      <c r="Q147" s="300"/>
      <c r="R147" s="300"/>
      <c r="S147" s="300"/>
      <c r="T147" s="300"/>
      <c r="U147" s="300"/>
      <c r="V147" s="300"/>
      <c r="W147" s="300"/>
      <c r="X147" s="300"/>
      <c r="Y147" s="300"/>
      <c r="Z147" s="300"/>
      <c r="AA147" s="300"/>
      <c r="AB147" s="300"/>
      <c r="AC147" s="300"/>
      <c r="AD147" s="300"/>
      <c r="AE147" s="300"/>
      <c r="AF147" s="300"/>
      <c r="AG147" s="300"/>
      <c r="AH147" s="300"/>
      <c r="AI147" s="300"/>
      <c r="AJ147" s="300"/>
      <c r="AK147" s="300"/>
      <c r="AL147" s="300"/>
      <c r="AM147" s="300"/>
      <c r="AN147" s="300"/>
      <c r="AO147" s="300"/>
      <c r="AP147" s="300"/>
      <c r="AQ147" s="300"/>
      <c r="AR147" s="300"/>
      <c r="AS147" s="300"/>
      <c r="AT147" s="300"/>
      <c r="AU147" s="300"/>
      <c r="AV147" s="300"/>
      <c r="AW147" s="300"/>
      <c r="AX147" s="300"/>
      <c r="AY147" s="300"/>
      <c r="AZ147" s="300"/>
      <c r="BA147" s="300"/>
      <c r="BB147" s="300"/>
      <c r="BC147" s="300"/>
      <c r="BD147" s="300"/>
      <c r="BE147" s="301"/>
      <c r="BF147" s="442" t="s">
        <v>440</v>
      </c>
      <c r="BG147" s="443"/>
      <c r="BH147" s="443"/>
      <c r="BI147" s="444"/>
      <c r="BJ147" s="182" t="s">
        <v>238</v>
      </c>
      <c r="BK147" s="194"/>
      <c r="BL147" s="195"/>
      <c r="BM147" s="195"/>
      <c r="BN147" s="49"/>
    </row>
    <row r="148" spans="1:70" s="14" customFormat="1" ht="62.25" customHeight="1" x14ac:dyDescent="0.5">
      <c r="A148" s="283" t="s">
        <v>207</v>
      </c>
      <c r="B148" s="281"/>
      <c r="C148" s="281"/>
      <c r="D148" s="281"/>
      <c r="E148" s="429" t="s">
        <v>382</v>
      </c>
      <c r="F148" s="300"/>
      <c r="G148" s="300"/>
      <c r="H148" s="300"/>
      <c r="I148" s="300"/>
      <c r="J148" s="300"/>
      <c r="K148" s="300"/>
      <c r="L148" s="300"/>
      <c r="M148" s="300"/>
      <c r="N148" s="300"/>
      <c r="O148" s="300"/>
      <c r="P148" s="300"/>
      <c r="Q148" s="300"/>
      <c r="R148" s="300"/>
      <c r="S148" s="300"/>
      <c r="T148" s="300"/>
      <c r="U148" s="300"/>
      <c r="V148" s="300"/>
      <c r="W148" s="300"/>
      <c r="X148" s="300"/>
      <c r="Y148" s="300"/>
      <c r="Z148" s="300"/>
      <c r="AA148" s="300"/>
      <c r="AB148" s="300"/>
      <c r="AC148" s="300"/>
      <c r="AD148" s="300"/>
      <c r="AE148" s="300"/>
      <c r="AF148" s="300"/>
      <c r="AG148" s="300"/>
      <c r="AH148" s="300"/>
      <c r="AI148" s="300"/>
      <c r="AJ148" s="300"/>
      <c r="AK148" s="300"/>
      <c r="AL148" s="300"/>
      <c r="AM148" s="300"/>
      <c r="AN148" s="300"/>
      <c r="AO148" s="300"/>
      <c r="AP148" s="300"/>
      <c r="AQ148" s="300"/>
      <c r="AR148" s="300"/>
      <c r="AS148" s="300"/>
      <c r="AT148" s="300"/>
      <c r="AU148" s="300"/>
      <c r="AV148" s="300"/>
      <c r="AW148" s="300"/>
      <c r="AX148" s="300"/>
      <c r="AY148" s="300"/>
      <c r="AZ148" s="300"/>
      <c r="BA148" s="300"/>
      <c r="BB148" s="300"/>
      <c r="BC148" s="300"/>
      <c r="BD148" s="300"/>
      <c r="BE148" s="301"/>
      <c r="BF148" s="439" t="s">
        <v>327</v>
      </c>
      <c r="BG148" s="440"/>
      <c r="BH148" s="440"/>
      <c r="BI148" s="441"/>
      <c r="BJ148" s="182" t="s">
        <v>242</v>
      </c>
      <c r="BK148" s="194"/>
      <c r="BL148" s="195"/>
      <c r="BM148" s="195"/>
      <c r="BN148" s="49"/>
    </row>
    <row r="149" spans="1:70" s="14" customFormat="1" ht="62.25" customHeight="1" x14ac:dyDescent="0.5">
      <c r="A149" s="283" t="s">
        <v>208</v>
      </c>
      <c r="B149" s="281"/>
      <c r="C149" s="281"/>
      <c r="D149" s="281"/>
      <c r="E149" s="358" t="s">
        <v>383</v>
      </c>
      <c r="F149" s="359"/>
      <c r="G149" s="359"/>
      <c r="H149" s="359"/>
      <c r="I149" s="359"/>
      <c r="J149" s="359"/>
      <c r="K149" s="359"/>
      <c r="L149" s="359"/>
      <c r="M149" s="359"/>
      <c r="N149" s="359"/>
      <c r="O149" s="359"/>
      <c r="P149" s="359"/>
      <c r="Q149" s="359"/>
      <c r="R149" s="359"/>
      <c r="S149" s="359"/>
      <c r="T149" s="359"/>
      <c r="U149" s="359"/>
      <c r="V149" s="359"/>
      <c r="W149" s="359"/>
      <c r="X149" s="359"/>
      <c r="Y149" s="359"/>
      <c r="Z149" s="359"/>
      <c r="AA149" s="359"/>
      <c r="AB149" s="359"/>
      <c r="AC149" s="359"/>
      <c r="AD149" s="359"/>
      <c r="AE149" s="359"/>
      <c r="AF149" s="359"/>
      <c r="AG149" s="359"/>
      <c r="AH149" s="359"/>
      <c r="AI149" s="359"/>
      <c r="AJ149" s="359"/>
      <c r="AK149" s="359"/>
      <c r="AL149" s="359"/>
      <c r="AM149" s="359"/>
      <c r="AN149" s="359"/>
      <c r="AO149" s="359"/>
      <c r="AP149" s="359"/>
      <c r="AQ149" s="359"/>
      <c r="AR149" s="359"/>
      <c r="AS149" s="359"/>
      <c r="AT149" s="359"/>
      <c r="AU149" s="359"/>
      <c r="AV149" s="359"/>
      <c r="AW149" s="359"/>
      <c r="AX149" s="359"/>
      <c r="AY149" s="359"/>
      <c r="AZ149" s="359"/>
      <c r="BA149" s="359"/>
      <c r="BB149" s="359"/>
      <c r="BC149" s="359"/>
      <c r="BD149" s="359"/>
      <c r="BE149" s="360"/>
      <c r="BF149" s="439" t="s">
        <v>115</v>
      </c>
      <c r="BG149" s="440"/>
      <c r="BH149" s="440"/>
      <c r="BI149" s="441"/>
      <c r="BJ149" s="182" t="s">
        <v>212</v>
      </c>
      <c r="BK149" s="194"/>
      <c r="BL149" s="195"/>
      <c r="BM149" s="195"/>
      <c r="BN149" s="49"/>
      <c r="BP149" s="49"/>
      <c r="BQ149" s="49"/>
      <c r="BR149" s="49"/>
    </row>
    <row r="150" spans="1:70" s="18" customFormat="1" ht="62.25" customHeight="1" x14ac:dyDescent="0.25">
      <c r="A150" s="283" t="s">
        <v>209</v>
      </c>
      <c r="B150" s="281"/>
      <c r="C150" s="281"/>
      <c r="D150" s="281"/>
      <c r="E150" s="429" t="s">
        <v>230</v>
      </c>
      <c r="F150" s="300"/>
      <c r="G150" s="300"/>
      <c r="H150" s="300"/>
      <c r="I150" s="300"/>
      <c r="J150" s="300"/>
      <c r="K150" s="300"/>
      <c r="L150" s="300"/>
      <c r="M150" s="300"/>
      <c r="N150" s="300"/>
      <c r="O150" s="300"/>
      <c r="P150" s="300"/>
      <c r="Q150" s="300"/>
      <c r="R150" s="300"/>
      <c r="S150" s="300"/>
      <c r="T150" s="300"/>
      <c r="U150" s="300"/>
      <c r="V150" s="300"/>
      <c r="W150" s="300"/>
      <c r="X150" s="300"/>
      <c r="Y150" s="300"/>
      <c r="Z150" s="300"/>
      <c r="AA150" s="300"/>
      <c r="AB150" s="300"/>
      <c r="AC150" s="300"/>
      <c r="AD150" s="300"/>
      <c r="AE150" s="300"/>
      <c r="AF150" s="300"/>
      <c r="AG150" s="300"/>
      <c r="AH150" s="300"/>
      <c r="AI150" s="300"/>
      <c r="AJ150" s="300"/>
      <c r="AK150" s="300"/>
      <c r="AL150" s="300"/>
      <c r="AM150" s="300"/>
      <c r="AN150" s="300"/>
      <c r="AO150" s="300"/>
      <c r="AP150" s="300"/>
      <c r="AQ150" s="300"/>
      <c r="AR150" s="300"/>
      <c r="AS150" s="300"/>
      <c r="AT150" s="300"/>
      <c r="AU150" s="300"/>
      <c r="AV150" s="300"/>
      <c r="AW150" s="300"/>
      <c r="AX150" s="300"/>
      <c r="AY150" s="300"/>
      <c r="AZ150" s="300"/>
      <c r="BA150" s="300"/>
      <c r="BB150" s="300"/>
      <c r="BC150" s="300"/>
      <c r="BD150" s="300"/>
      <c r="BE150" s="301"/>
      <c r="BF150" s="442" t="s">
        <v>328</v>
      </c>
      <c r="BG150" s="443"/>
      <c r="BH150" s="443"/>
      <c r="BI150" s="444"/>
      <c r="BJ150" s="182" t="s">
        <v>243</v>
      </c>
      <c r="BK150" s="183"/>
      <c r="BL150" s="196"/>
      <c r="BM150" s="196"/>
      <c r="BN150" s="66"/>
    </row>
    <row r="151" spans="1:70" s="18" customFormat="1" ht="62.25" customHeight="1" x14ac:dyDescent="0.25">
      <c r="A151" s="283" t="s">
        <v>210</v>
      </c>
      <c r="B151" s="281"/>
      <c r="C151" s="281"/>
      <c r="D151" s="281"/>
      <c r="E151" s="429" t="s">
        <v>447</v>
      </c>
      <c r="F151" s="300"/>
      <c r="G151" s="300"/>
      <c r="H151" s="300"/>
      <c r="I151" s="300"/>
      <c r="J151" s="300"/>
      <c r="K151" s="300"/>
      <c r="L151" s="300"/>
      <c r="M151" s="300"/>
      <c r="N151" s="300"/>
      <c r="O151" s="300"/>
      <c r="P151" s="300"/>
      <c r="Q151" s="300"/>
      <c r="R151" s="300"/>
      <c r="S151" s="300"/>
      <c r="T151" s="300"/>
      <c r="U151" s="300"/>
      <c r="V151" s="300"/>
      <c r="W151" s="300"/>
      <c r="X151" s="300"/>
      <c r="Y151" s="300"/>
      <c r="Z151" s="300"/>
      <c r="AA151" s="300"/>
      <c r="AB151" s="300"/>
      <c r="AC151" s="300"/>
      <c r="AD151" s="300"/>
      <c r="AE151" s="300"/>
      <c r="AF151" s="300"/>
      <c r="AG151" s="300"/>
      <c r="AH151" s="300"/>
      <c r="AI151" s="300"/>
      <c r="AJ151" s="300"/>
      <c r="AK151" s="300"/>
      <c r="AL151" s="300"/>
      <c r="AM151" s="300"/>
      <c r="AN151" s="300"/>
      <c r="AO151" s="300"/>
      <c r="AP151" s="300"/>
      <c r="AQ151" s="300"/>
      <c r="AR151" s="300"/>
      <c r="AS151" s="300"/>
      <c r="AT151" s="300"/>
      <c r="AU151" s="300"/>
      <c r="AV151" s="300"/>
      <c r="AW151" s="300"/>
      <c r="AX151" s="300"/>
      <c r="AY151" s="300"/>
      <c r="AZ151" s="300"/>
      <c r="BA151" s="300"/>
      <c r="BB151" s="300"/>
      <c r="BC151" s="300"/>
      <c r="BD151" s="300"/>
      <c r="BE151" s="301"/>
      <c r="BF151" s="442" t="s">
        <v>116</v>
      </c>
      <c r="BG151" s="443"/>
      <c r="BH151" s="443"/>
      <c r="BI151" s="444"/>
      <c r="BJ151" s="182" t="s">
        <v>214</v>
      </c>
      <c r="BK151" s="183"/>
      <c r="BL151" s="196"/>
      <c r="BM151" s="196"/>
      <c r="BN151" s="66"/>
    </row>
    <row r="152" spans="1:70" s="14" customFormat="1" ht="62.25" customHeight="1" x14ac:dyDescent="0.5">
      <c r="A152" s="283" t="s">
        <v>231</v>
      </c>
      <c r="B152" s="281"/>
      <c r="C152" s="281"/>
      <c r="D152" s="281"/>
      <c r="E152" s="429" t="s">
        <v>450</v>
      </c>
      <c r="F152" s="300"/>
      <c r="G152" s="300"/>
      <c r="H152" s="300"/>
      <c r="I152" s="300"/>
      <c r="J152" s="300"/>
      <c r="K152" s="300"/>
      <c r="L152" s="300"/>
      <c r="M152" s="300"/>
      <c r="N152" s="300"/>
      <c r="O152" s="300"/>
      <c r="P152" s="300"/>
      <c r="Q152" s="300"/>
      <c r="R152" s="300"/>
      <c r="S152" s="300"/>
      <c r="T152" s="300"/>
      <c r="U152" s="300"/>
      <c r="V152" s="300"/>
      <c r="W152" s="300"/>
      <c r="X152" s="300"/>
      <c r="Y152" s="300"/>
      <c r="Z152" s="300"/>
      <c r="AA152" s="300"/>
      <c r="AB152" s="300"/>
      <c r="AC152" s="300"/>
      <c r="AD152" s="300"/>
      <c r="AE152" s="300"/>
      <c r="AF152" s="300"/>
      <c r="AG152" s="300"/>
      <c r="AH152" s="300"/>
      <c r="AI152" s="300"/>
      <c r="AJ152" s="300"/>
      <c r="AK152" s="300"/>
      <c r="AL152" s="300"/>
      <c r="AM152" s="300"/>
      <c r="AN152" s="300"/>
      <c r="AO152" s="300"/>
      <c r="AP152" s="300"/>
      <c r="AQ152" s="300"/>
      <c r="AR152" s="300"/>
      <c r="AS152" s="300"/>
      <c r="AT152" s="300"/>
      <c r="AU152" s="300"/>
      <c r="AV152" s="300"/>
      <c r="AW152" s="300"/>
      <c r="AX152" s="300"/>
      <c r="AY152" s="300"/>
      <c r="AZ152" s="300"/>
      <c r="BA152" s="300"/>
      <c r="BB152" s="300"/>
      <c r="BC152" s="300"/>
      <c r="BD152" s="300"/>
      <c r="BE152" s="301"/>
      <c r="BF152" s="442" t="s">
        <v>186</v>
      </c>
      <c r="BG152" s="443"/>
      <c r="BH152" s="443"/>
      <c r="BI152" s="444"/>
      <c r="BJ152" s="182" t="s">
        <v>213</v>
      </c>
      <c r="BK152" s="194"/>
      <c r="BL152" s="195"/>
      <c r="BM152" s="195"/>
      <c r="BN152" s="49"/>
      <c r="BP152" s="49"/>
      <c r="BQ152" s="49"/>
      <c r="BR152" s="49"/>
    </row>
    <row r="153" spans="1:70" s="18" customFormat="1" ht="62.25" customHeight="1" x14ac:dyDescent="0.25">
      <c r="A153" s="283" t="s">
        <v>232</v>
      </c>
      <c r="B153" s="281"/>
      <c r="C153" s="281"/>
      <c r="D153" s="281"/>
      <c r="E153" s="429" t="s">
        <v>412</v>
      </c>
      <c r="F153" s="300"/>
      <c r="G153" s="300"/>
      <c r="H153" s="300"/>
      <c r="I153" s="300"/>
      <c r="J153" s="300"/>
      <c r="K153" s="300"/>
      <c r="L153" s="300"/>
      <c r="M153" s="300"/>
      <c r="N153" s="300"/>
      <c r="O153" s="300"/>
      <c r="P153" s="300"/>
      <c r="Q153" s="300"/>
      <c r="R153" s="300"/>
      <c r="S153" s="300"/>
      <c r="T153" s="300"/>
      <c r="U153" s="300"/>
      <c r="V153" s="300"/>
      <c r="W153" s="300"/>
      <c r="X153" s="300"/>
      <c r="Y153" s="300"/>
      <c r="Z153" s="300"/>
      <c r="AA153" s="300"/>
      <c r="AB153" s="300"/>
      <c r="AC153" s="300"/>
      <c r="AD153" s="300"/>
      <c r="AE153" s="300"/>
      <c r="AF153" s="300"/>
      <c r="AG153" s="300"/>
      <c r="AH153" s="300"/>
      <c r="AI153" s="300"/>
      <c r="AJ153" s="300"/>
      <c r="AK153" s="300"/>
      <c r="AL153" s="300"/>
      <c r="AM153" s="300"/>
      <c r="AN153" s="300"/>
      <c r="AO153" s="300"/>
      <c r="AP153" s="300"/>
      <c r="AQ153" s="300"/>
      <c r="AR153" s="300"/>
      <c r="AS153" s="300"/>
      <c r="AT153" s="300"/>
      <c r="AU153" s="300"/>
      <c r="AV153" s="300"/>
      <c r="AW153" s="300"/>
      <c r="AX153" s="300"/>
      <c r="AY153" s="300"/>
      <c r="AZ153" s="300"/>
      <c r="BA153" s="300"/>
      <c r="BB153" s="300"/>
      <c r="BC153" s="300"/>
      <c r="BD153" s="300"/>
      <c r="BE153" s="301"/>
      <c r="BF153" s="442" t="s">
        <v>367</v>
      </c>
      <c r="BG153" s="443"/>
      <c r="BH153" s="443"/>
      <c r="BI153" s="444"/>
      <c r="BJ153" s="182" t="s">
        <v>255</v>
      </c>
      <c r="BK153" s="183"/>
      <c r="BL153" s="196"/>
      <c r="BM153" s="196"/>
      <c r="BN153" s="66"/>
    </row>
    <row r="154" spans="1:70" s="14" customFormat="1" ht="62.25" customHeight="1" x14ac:dyDescent="0.5">
      <c r="A154" s="283" t="s">
        <v>233</v>
      </c>
      <c r="B154" s="281"/>
      <c r="C154" s="281"/>
      <c r="D154" s="281"/>
      <c r="E154" s="322" t="s">
        <v>256</v>
      </c>
      <c r="F154" s="286"/>
      <c r="G154" s="286"/>
      <c r="H154" s="286"/>
      <c r="I154" s="286"/>
      <c r="J154" s="286"/>
      <c r="K154" s="286"/>
      <c r="L154" s="286"/>
      <c r="M154" s="286"/>
      <c r="N154" s="286"/>
      <c r="O154" s="286"/>
      <c r="P154" s="286"/>
      <c r="Q154" s="286"/>
      <c r="R154" s="286"/>
      <c r="S154" s="286"/>
      <c r="T154" s="286"/>
      <c r="U154" s="286"/>
      <c r="V154" s="286"/>
      <c r="W154" s="286"/>
      <c r="X154" s="286"/>
      <c r="Y154" s="286"/>
      <c r="Z154" s="286"/>
      <c r="AA154" s="286"/>
      <c r="AB154" s="286"/>
      <c r="AC154" s="286"/>
      <c r="AD154" s="286"/>
      <c r="AE154" s="286"/>
      <c r="AF154" s="286"/>
      <c r="AG154" s="286"/>
      <c r="AH154" s="286"/>
      <c r="AI154" s="286"/>
      <c r="AJ154" s="286"/>
      <c r="AK154" s="286"/>
      <c r="AL154" s="286"/>
      <c r="AM154" s="286"/>
      <c r="AN154" s="286"/>
      <c r="AO154" s="286"/>
      <c r="AP154" s="286"/>
      <c r="AQ154" s="286"/>
      <c r="AR154" s="286"/>
      <c r="AS154" s="286"/>
      <c r="AT154" s="286"/>
      <c r="AU154" s="286"/>
      <c r="AV154" s="286"/>
      <c r="AW154" s="286"/>
      <c r="AX154" s="286"/>
      <c r="AY154" s="286"/>
      <c r="AZ154" s="286"/>
      <c r="BA154" s="286"/>
      <c r="BB154" s="286"/>
      <c r="BC154" s="286"/>
      <c r="BD154" s="286"/>
      <c r="BE154" s="287"/>
      <c r="BF154" s="442" t="s">
        <v>117</v>
      </c>
      <c r="BG154" s="443"/>
      <c r="BH154" s="443"/>
      <c r="BI154" s="444"/>
      <c r="BJ154" s="182" t="s">
        <v>217</v>
      </c>
      <c r="BK154" s="194"/>
      <c r="BL154" s="195"/>
      <c r="BM154" s="195"/>
      <c r="BN154" s="49"/>
    </row>
    <row r="155" spans="1:70" s="14" customFormat="1" ht="62.25" customHeight="1" x14ac:dyDescent="0.5">
      <c r="A155" s="283" t="s">
        <v>257</v>
      </c>
      <c r="B155" s="281"/>
      <c r="C155" s="281"/>
      <c r="D155" s="281"/>
      <c r="E155" s="322" t="s">
        <v>413</v>
      </c>
      <c r="F155" s="286"/>
      <c r="G155" s="286"/>
      <c r="H155" s="286"/>
      <c r="I155" s="286"/>
      <c r="J155" s="286"/>
      <c r="K155" s="286"/>
      <c r="L155" s="286"/>
      <c r="M155" s="286"/>
      <c r="N155" s="286"/>
      <c r="O155" s="286"/>
      <c r="P155" s="286"/>
      <c r="Q155" s="286"/>
      <c r="R155" s="286"/>
      <c r="S155" s="286"/>
      <c r="T155" s="286"/>
      <c r="U155" s="286"/>
      <c r="V155" s="286"/>
      <c r="W155" s="286"/>
      <c r="X155" s="286"/>
      <c r="Y155" s="286"/>
      <c r="Z155" s="286"/>
      <c r="AA155" s="286"/>
      <c r="AB155" s="286"/>
      <c r="AC155" s="286"/>
      <c r="AD155" s="286"/>
      <c r="AE155" s="286"/>
      <c r="AF155" s="286"/>
      <c r="AG155" s="286"/>
      <c r="AH155" s="286"/>
      <c r="AI155" s="286"/>
      <c r="AJ155" s="286"/>
      <c r="AK155" s="286"/>
      <c r="AL155" s="286"/>
      <c r="AM155" s="286"/>
      <c r="AN155" s="286"/>
      <c r="AO155" s="286"/>
      <c r="AP155" s="286"/>
      <c r="AQ155" s="286"/>
      <c r="AR155" s="286"/>
      <c r="AS155" s="286"/>
      <c r="AT155" s="286"/>
      <c r="AU155" s="286"/>
      <c r="AV155" s="286"/>
      <c r="AW155" s="286"/>
      <c r="AX155" s="286"/>
      <c r="AY155" s="286"/>
      <c r="AZ155" s="286"/>
      <c r="BA155" s="286"/>
      <c r="BB155" s="286"/>
      <c r="BC155" s="286"/>
      <c r="BD155" s="286"/>
      <c r="BE155" s="287"/>
      <c r="BF155" s="430" t="s">
        <v>142</v>
      </c>
      <c r="BG155" s="431"/>
      <c r="BH155" s="431"/>
      <c r="BI155" s="432"/>
      <c r="BJ155" s="182" t="s">
        <v>273</v>
      </c>
      <c r="BK155" s="194"/>
      <c r="BL155" s="195"/>
      <c r="BM155" s="195"/>
      <c r="BN155" s="49"/>
    </row>
    <row r="156" spans="1:70" s="14" customFormat="1" ht="62.25" customHeight="1" x14ac:dyDescent="0.5">
      <c r="A156" s="283" t="s">
        <v>258</v>
      </c>
      <c r="B156" s="281"/>
      <c r="C156" s="281"/>
      <c r="D156" s="281"/>
      <c r="E156" s="322" t="s">
        <v>259</v>
      </c>
      <c r="F156" s="286"/>
      <c r="G156" s="286"/>
      <c r="H156" s="286"/>
      <c r="I156" s="286"/>
      <c r="J156" s="286"/>
      <c r="K156" s="286"/>
      <c r="L156" s="286"/>
      <c r="M156" s="286"/>
      <c r="N156" s="286"/>
      <c r="O156" s="286"/>
      <c r="P156" s="286"/>
      <c r="Q156" s="286"/>
      <c r="R156" s="286"/>
      <c r="S156" s="286"/>
      <c r="T156" s="286"/>
      <c r="U156" s="286"/>
      <c r="V156" s="286"/>
      <c r="W156" s="286"/>
      <c r="X156" s="286"/>
      <c r="Y156" s="286"/>
      <c r="Z156" s="286"/>
      <c r="AA156" s="286"/>
      <c r="AB156" s="286"/>
      <c r="AC156" s="286"/>
      <c r="AD156" s="286"/>
      <c r="AE156" s="286"/>
      <c r="AF156" s="286"/>
      <c r="AG156" s="286"/>
      <c r="AH156" s="286"/>
      <c r="AI156" s="286"/>
      <c r="AJ156" s="286"/>
      <c r="AK156" s="286"/>
      <c r="AL156" s="286"/>
      <c r="AM156" s="286"/>
      <c r="AN156" s="286"/>
      <c r="AO156" s="286"/>
      <c r="AP156" s="286"/>
      <c r="AQ156" s="286"/>
      <c r="AR156" s="286"/>
      <c r="AS156" s="286"/>
      <c r="AT156" s="286"/>
      <c r="AU156" s="286"/>
      <c r="AV156" s="286"/>
      <c r="AW156" s="286"/>
      <c r="AX156" s="286"/>
      <c r="AY156" s="286"/>
      <c r="AZ156" s="286"/>
      <c r="BA156" s="286"/>
      <c r="BB156" s="286"/>
      <c r="BC156" s="286"/>
      <c r="BD156" s="286"/>
      <c r="BE156" s="287"/>
      <c r="BF156" s="430" t="s">
        <v>142</v>
      </c>
      <c r="BG156" s="431"/>
      <c r="BH156" s="431"/>
      <c r="BI156" s="432"/>
      <c r="BJ156" s="182" t="s">
        <v>216</v>
      </c>
      <c r="BK156" s="194"/>
      <c r="BL156" s="195"/>
      <c r="BM156" s="195"/>
      <c r="BN156" s="49"/>
    </row>
    <row r="157" spans="1:70" s="14" customFormat="1" ht="62.25" customHeight="1" x14ac:dyDescent="0.5">
      <c r="A157" s="283" t="s">
        <v>260</v>
      </c>
      <c r="B157" s="281"/>
      <c r="C157" s="281"/>
      <c r="D157" s="281"/>
      <c r="E157" s="429" t="s">
        <v>250</v>
      </c>
      <c r="F157" s="300"/>
      <c r="G157" s="300"/>
      <c r="H157" s="300"/>
      <c r="I157" s="300"/>
      <c r="J157" s="300"/>
      <c r="K157" s="300"/>
      <c r="L157" s="300"/>
      <c r="M157" s="300"/>
      <c r="N157" s="300"/>
      <c r="O157" s="300"/>
      <c r="P157" s="300"/>
      <c r="Q157" s="300"/>
      <c r="R157" s="300"/>
      <c r="S157" s="300"/>
      <c r="T157" s="300"/>
      <c r="U157" s="300"/>
      <c r="V157" s="300"/>
      <c r="W157" s="300"/>
      <c r="X157" s="300"/>
      <c r="Y157" s="300"/>
      <c r="Z157" s="300"/>
      <c r="AA157" s="300"/>
      <c r="AB157" s="300"/>
      <c r="AC157" s="300"/>
      <c r="AD157" s="300"/>
      <c r="AE157" s="300"/>
      <c r="AF157" s="300"/>
      <c r="AG157" s="300"/>
      <c r="AH157" s="300"/>
      <c r="AI157" s="300"/>
      <c r="AJ157" s="300"/>
      <c r="AK157" s="300"/>
      <c r="AL157" s="300"/>
      <c r="AM157" s="300"/>
      <c r="AN157" s="300"/>
      <c r="AO157" s="300"/>
      <c r="AP157" s="300"/>
      <c r="AQ157" s="300"/>
      <c r="AR157" s="300"/>
      <c r="AS157" s="300"/>
      <c r="AT157" s="300"/>
      <c r="AU157" s="300"/>
      <c r="AV157" s="300"/>
      <c r="AW157" s="300"/>
      <c r="AX157" s="300"/>
      <c r="AY157" s="300"/>
      <c r="AZ157" s="300"/>
      <c r="BA157" s="300"/>
      <c r="BB157" s="300"/>
      <c r="BC157" s="300"/>
      <c r="BD157" s="300"/>
      <c r="BE157" s="301"/>
      <c r="BF157" s="442" t="s">
        <v>73</v>
      </c>
      <c r="BG157" s="284"/>
      <c r="BH157" s="284"/>
      <c r="BI157" s="285"/>
      <c r="BJ157" s="183" t="s">
        <v>153</v>
      </c>
      <c r="BK157" s="194"/>
      <c r="BL157" s="195"/>
      <c r="BM157" s="195"/>
      <c r="BN157" s="49"/>
    </row>
    <row r="158" spans="1:70" s="18" customFormat="1" ht="62.25" customHeight="1" thickBot="1" x14ac:dyDescent="0.3">
      <c r="A158" s="283" t="s">
        <v>411</v>
      </c>
      <c r="B158" s="281"/>
      <c r="C158" s="281"/>
      <c r="D158" s="281"/>
      <c r="E158" s="344" t="s">
        <v>414</v>
      </c>
      <c r="F158" s="345"/>
      <c r="G158" s="345"/>
      <c r="H158" s="345"/>
      <c r="I158" s="345"/>
      <c r="J158" s="345"/>
      <c r="K158" s="345"/>
      <c r="L158" s="345"/>
      <c r="M158" s="345"/>
      <c r="N158" s="345"/>
      <c r="O158" s="345"/>
      <c r="P158" s="345"/>
      <c r="Q158" s="345"/>
      <c r="R158" s="345"/>
      <c r="S158" s="345"/>
      <c r="T158" s="345"/>
      <c r="U158" s="345"/>
      <c r="V158" s="345"/>
      <c r="W158" s="345"/>
      <c r="X158" s="345"/>
      <c r="Y158" s="345"/>
      <c r="Z158" s="345"/>
      <c r="AA158" s="345"/>
      <c r="AB158" s="345"/>
      <c r="AC158" s="345"/>
      <c r="AD158" s="345"/>
      <c r="AE158" s="345"/>
      <c r="AF158" s="345"/>
      <c r="AG158" s="345"/>
      <c r="AH158" s="345"/>
      <c r="AI158" s="345"/>
      <c r="AJ158" s="345"/>
      <c r="AK158" s="345"/>
      <c r="AL158" s="345"/>
      <c r="AM158" s="345"/>
      <c r="AN158" s="345"/>
      <c r="AO158" s="345"/>
      <c r="AP158" s="345"/>
      <c r="AQ158" s="345"/>
      <c r="AR158" s="345"/>
      <c r="AS158" s="345"/>
      <c r="AT158" s="345"/>
      <c r="AU158" s="345"/>
      <c r="AV158" s="345"/>
      <c r="AW158" s="345"/>
      <c r="AX158" s="345"/>
      <c r="AY158" s="345"/>
      <c r="AZ158" s="345"/>
      <c r="BA158" s="345"/>
      <c r="BB158" s="345"/>
      <c r="BC158" s="345"/>
      <c r="BD158" s="345"/>
      <c r="BE158" s="346"/>
      <c r="BF158" s="430" t="s">
        <v>224</v>
      </c>
      <c r="BG158" s="431"/>
      <c r="BH158" s="431"/>
      <c r="BI158" s="432"/>
      <c r="BJ158" s="182" t="s">
        <v>219</v>
      </c>
      <c r="BK158" s="183"/>
      <c r="BL158" s="196"/>
      <c r="BM158" s="196"/>
      <c r="BN158" s="66"/>
    </row>
    <row r="159" spans="1:70" s="14" customFormat="1" ht="62.25" customHeight="1" x14ac:dyDescent="0.5">
      <c r="A159" s="270" t="s">
        <v>122</v>
      </c>
      <c r="B159" s="271"/>
      <c r="C159" s="271"/>
      <c r="D159" s="271"/>
      <c r="E159" s="355" t="s">
        <v>441</v>
      </c>
      <c r="F159" s="356"/>
      <c r="G159" s="356"/>
      <c r="H159" s="356"/>
      <c r="I159" s="356"/>
      <c r="J159" s="356"/>
      <c r="K159" s="356"/>
      <c r="L159" s="356"/>
      <c r="M159" s="356"/>
      <c r="N159" s="356"/>
      <c r="O159" s="356"/>
      <c r="P159" s="356"/>
      <c r="Q159" s="356"/>
      <c r="R159" s="356"/>
      <c r="S159" s="356"/>
      <c r="T159" s="356"/>
      <c r="U159" s="356"/>
      <c r="V159" s="356"/>
      <c r="W159" s="356"/>
      <c r="X159" s="356"/>
      <c r="Y159" s="356"/>
      <c r="Z159" s="356"/>
      <c r="AA159" s="356"/>
      <c r="AB159" s="356"/>
      <c r="AC159" s="356"/>
      <c r="AD159" s="356"/>
      <c r="AE159" s="356"/>
      <c r="AF159" s="356"/>
      <c r="AG159" s="356"/>
      <c r="AH159" s="356"/>
      <c r="AI159" s="356"/>
      <c r="AJ159" s="356"/>
      <c r="AK159" s="356"/>
      <c r="AL159" s="356"/>
      <c r="AM159" s="356"/>
      <c r="AN159" s="356"/>
      <c r="AO159" s="356"/>
      <c r="AP159" s="356"/>
      <c r="AQ159" s="356"/>
      <c r="AR159" s="356"/>
      <c r="AS159" s="356"/>
      <c r="AT159" s="356"/>
      <c r="AU159" s="356"/>
      <c r="AV159" s="356"/>
      <c r="AW159" s="356"/>
      <c r="AX159" s="356"/>
      <c r="AY159" s="356"/>
      <c r="AZ159" s="356"/>
      <c r="BA159" s="356"/>
      <c r="BB159" s="356"/>
      <c r="BC159" s="356"/>
      <c r="BD159" s="356"/>
      <c r="BE159" s="357"/>
      <c r="BF159" s="445" t="s">
        <v>199</v>
      </c>
      <c r="BG159" s="274"/>
      <c r="BH159" s="274"/>
      <c r="BI159" s="275"/>
      <c r="BJ159" s="183" t="s">
        <v>200</v>
      </c>
      <c r="BK159" s="194"/>
      <c r="BL159" s="195"/>
      <c r="BM159" s="195"/>
      <c r="BN159" s="49"/>
    </row>
    <row r="160" spans="1:70" s="14" customFormat="1" ht="62.25" customHeight="1" x14ac:dyDescent="0.5">
      <c r="A160" s="283" t="s">
        <v>123</v>
      </c>
      <c r="B160" s="281"/>
      <c r="C160" s="281"/>
      <c r="D160" s="281"/>
      <c r="E160" s="322" t="s">
        <v>442</v>
      </c>
      <c r="F160" s="286"/>
      <c r="G160" s="286"/>
      <c r="H160" s="286"/>
      <c r="I160" s="286"/>
      <c r="J160" s="286"/>
      <c r="K160" s="286"/>
      <c r="L160" s="286"/>
      <c r="M160" s="286"/>
      <c r="N160" s="286"/>
      <c r="O160" s="286"/>
      <c r="P160" s="286"/>
      <c r="Q160" s="286"/>
      <c r="R160" s="286"/>
      <c r="S160" s="286"/>
      <c r="T160" s="286"/>
      <c r="U160" s="286"/>
      <c r="V160" s="286"/>
      <c r="W160" s="286"/>
      <c r="X160" s="286"/>
      <c r="Y160" s="286"/>
      <c r="Z160" s="286"/>
      <c r="AA160" s="286"/>
      <c r="AB160" s="286"/>
      <c r="AC160" s="286"/>
      <c r="AD160" s="286"/>
      <c r="AE160" s="286"/>
      <c r="AF160" s="286"/>
      <c r="AG160" s="286"/>
      <c r="AH160" s="286"/>
      <c r="AI160" s="286"/>
      <c r="AJ160" s="286"/>
      <c r="AK160" s="286"/>
      <c r="AL160" s="286"/>
      <c r="AM160" s="286"/>
      <c r="AN160" s="286"/>
      <c r="AO160" s="286"/>
      <c r="AP160" s="286"/>
      <c r="AQ160" s="286"/>
      <c r="AR160" s="286"/>
      <c r="AS160" s="286"/>
      <c r="AT160" s="286"/>
      <c r="AU160" s="286"/>
      <c r="AV160" s="286"/>
      <c r="AW160" s="286"/>
      <c r="AX160" s="286"/>
      <c r="AY160" s="286"/>
      <c r="AZ160" s="286"/>
      <c r="BA160" s="286"/>
      <c r="BB160" s="286"/>
      <c r="BC160" s="286"/>
      <c r="BD160" s="286"/>
      <c r="BE160" s="287"/>
      <c r="BF160" s="442" t="s">
        <v>201</v>
      </c>
      <c r="BG160" s="284"/>
      <c r="BH160" s="284"/>
      <c r="BI160" s="285"/>
      <c r="BJ160" s="183" t="s">
        <v>202</v>
      </c>
      <c r="BK160" s="194"/>
      <c r="BL160" s="195"/>
      <c r="BM160" s="195"/>
      <c r="BN160" s="49"/>
    </row>
    <row r="161" spans="1:66" s="14" customFormat="1" ht="62.25" customHeight="1" x14ac:dyDescent="0.5">
      <c r="A161" s="283" t="s">
        <v>261</v>
      </c>
      <c r="B161" s="281"/>
      <c r="C161" s="281"/>
      <c r="D161" s="281"/>
      <c r="E161" s="429" t="s">
        <v>451</v>
      </c>
      <c r="F161" s="300"/>
      <c r="G161" s="300"/>
      <c r="H161" s="300"/>
      <c r="I161" s="300"/>
      <c r="J161" s="300"/>
      <c r="K161" s="300"/>
      <c r="L161" s="300"/>
      <c r="M161" s="300"/>
      <c r="N161" s="300"/>
      <c r="O161" s="300"/>
      <c r="P161" s="300"/>
      <c r="Q161" s="300"/>
      <c r="R161" s="300"/>
      <c r="S161" s="300"/>
      <c r="T161" s="300"/>
      <c r="U161" s="300"/>
      <c r="V161" s="300"/>
      <c r="W161" s="300"/>
      <c r="X161" s="300"/>
      <c r="Y161" s="300"/>
      <c r="Z161" s="300"/>
      <c r="AA161" s="300"/>
      <c r="AB161" s="300"/>
      <c r="AC161" s="300"/>
      <c r="AD161" s="300"/>
      <c r="AE161" s="300"/>
      <c r="AF161" s="300"/>
      <c r="AG161" s="300"/>
      <c r="AH161" s="300"/>
      <c r="AI161" s="300"/>
      <c r="AJ161" s="300"/>
      <c r="AK161" s="300"/>
      <c r="AL161" s="300"/>
      <c r="AM161" s="300"/>
      <c r="AN161" s="300"/>
      <c r="AO161" s="300"/>
      <c r="AP161" s="300"/>
      <c r="AQ161" s="300"/>
      <c r="AR161" s="300"/>
      <c r="AS161" s="300"/>
      <c r="AT161" s="300"/>
      <c r="AU161" s="300"/>
      <c r="AV161" s="300"/>
      <c r="AW161" s="300"/>
      <c r="AX161" s="300"/>
      <c r="AY161" s="300"/>
      <c r="AZ161" s="300"/>
      <c r="BA161" s="300"/>
      <c r="BB161" s="300"/>
      <c r="BC161" s="300"/>
      <c r="BD161" s="300"/>
      <c r="BE161" s="301"/>
      <c r="BF161" s="442" t="s">
        <v>127</v>
      </c>
      <c r="BG161" s="443"/>
      <c r="BH161" s="443"/>
      <c r="BI161" s="444"/>
      <c r="BJ161" s="182" t="s">
        <v>215</v>
      </c>
      <c r="BK161" s="194"/>
      <c r="BL161" s="195"/>
      <c r="BM161" s="195"/>
      <c r="BN161" s="49"/>
    </row>
    <row r="162" spans="1:66" s="14" customFormat="1" ht="62.25" customHeight="1" x14ac:dyDescent="0.5">
      <c r="A162" s="283" t="s">
        <v>262</v>
      </c>
      <c r="B162" s="281"/>
      <c r="C162" s="281"/>
      <c r="D162" s="281"/>
      <c r="E162" s="429" t="s">
        <v>247</v>
      </c>
      <c r="F162" s="300"/>
      <c r="G162" s="300"/>
      <c r="H162" s="300"/>
      <c r="I162" s="300"/>
      <c r="J162" s="300"/>
      <c r="K162" s="300"/>
      <c r="L162" s="300"/>
      <c r="M162" s="300"/>
      <c r="N162" s="300"/>
      <c r="O162" s="300"/>
      <c r="P162" s="300"/>
      <c r="Q162" s="300"/>
      <c r="R162" s="300"/>
      <c r="S162" s="300"/>
      <c r="T162" s="300"/>
      <c r="U162" s="300"/>
      <c r="V162" s="300"/>
      <c r="W162" s="300"/>
      <c r="X162" s="300"/>
      <c r="Y162" s="300"/>
      <c r="Z162" s="300"/>
      <c r="AA162" s="300"/>
      <c r="AB162" s="300"/>
      <c r="AC162" s="300"/>
      <c r="AD162" s="300"/>
      <c r="AE162" s="300"/>
      <c r="AF162" s="300"/>
      <c r="AG162" s="300"/>
      <c r="AH162" s="300"/>
      <c r="AI162" s="300"/>
      <c r="AJ162" s="300"/>
      <c r="AK162" s="300"/>
      <c r="AL162" s="300"/>
      <c r="AM162" s="300"/>
      <c r="AN162" s="300"/>
      <c r="AO162" s="300"/>
      <c r="AP162" s="300"/>
      <c r="AQ162" s="300"/>
      <c r="AR162" s="300"/>
      <c r="AS162" s="300"/>
      <c r="AT162" s="300"/>
      <c r="AU162" s="300"/>
      <c r="AV162" s="300"/>
      <c r="AW162" s="300"/>
      <c r="AX162" s="300"/>
      <c r="AY162" s="300"/>
      <c r="AZ162" s="300"/>
      <c r="BA162" s="300"/>
      <c r="BB162" s="300"/>
      <c r="BC162" s="300"/>
      <c r="BD162" s="300"/>
      <c r="BE162" s="301"/>
      <c r="BF162" s="442" t="s">
        <v>131</v>
      </c>
      <c r="BG162" s="443"/>
      <c r="BH162" s="443"/>
      <c r="BI162" s="444"/>
      <c r="BJ162" s="182" t="s">
        <v>147</v>
      </c>
      <c r="BK162" s="194"/>
      <c r="BL162" s="195"/>
      <c r="BM162" s="195"/>
      <c r="BN162" s="49"/>
    </row>
    <row r="163" spans="1:66" s="14" customFormat="1" ht="62.25" customHeight="1" x14ac:dyDescent="0.5">
      <c r="A163" s="283" t="s">
        <v>272</v>
      </c>
      <c r="B163" s="281"/>
      <c r="C163" s="281"/>
      <c r="D163" s="281"/>
      <c r="E163" s="450" t="s">
        <v>263</v>
      </c>
      <c r="F163" s="451"/>
      <c r="G163" s="451"/>
      <c r="H163" s="451"/>
      <c r="I163" s="451"/>
      <c r="J163" s="451"/>
      <c r="K163" s="451"/>
      <c r="L163" s="451"/>
      <c r="M163" s="451"/>
      <c r="N163" s="451"/>
      <c r="O163" s="451"/>
      <c r="P163" s="451"/>
      <c r="Q163" s="451"/>
      <c r="R163" s="451"/>
      <c r="S163" s="451"/>
      <c r="T163" s="451"/>
      <c r="U163" s="451"/>
      <c r="V163" s="451"/>
      <c r="W163" s="451"/>
      <c r="X163" s="451"/>
      <c r="Y163" s="451"/>
      <c r="Z163" s="451"/>
      <c r="AA163" s="451"/>
      <c r="AB163" s="451"/>
      <c r="AC163" s="451"/>
      <c r="AD163" s="451"/>
      <c r="AE163" s="451"/>
      <c r="AF163" s="451"/>
      <c r="AG163" s="451"/>
      <c r="AH163" s="451"/>
      <c r="AI163" s="451"/>
      <c r="AJ163" s="451"/>
      <c r="AK163" s="451"/>
      <c r="AL163" s="451"/>
      <c r="AM163" s="451"/>
      <c r="AN163" s="451"/>
      <c r="AO163" s="451"/>
      <c r="AP163" s="451"/>
      <c r="AQ163" s="451"/>
      <c r="AR163" s="451"/>
      <c r="AS163" s="451"/>
      <c r="AT163" s="451"/>
      <c r="AU163" s="451"/>
      <c r="AV163" s="451"/>
      <c r="AW163" s="451"/>
      <c r="AX163" s="451"/>
      <c r="AY163" s="451"/>
      <c r="AZ163" s="451"/>
      <c r="BA163" s="451"/>
      <c r="BB163" s="451"/>
      <c r="BC163" s="451"/>
      <c r="BD163" s="451"/>
      <c r="BE163" s="452"/>
      <c r="BF163" s="439" t="s">
        <v>169</v>
      </c>
      <c r="BG163" s="440"/>
      <c r="BH163" s="440"/>
      <c r="BI163" s="441"/>
      <c r="BJ163" s="182" t="s">
        <v>170</v>
      </c>
      <c r="BK163" s="194"/>
      <c r="BL163" s="195"/>
      <c r="BM163" s="195"/>
      <c r="BN163" s="49"/>
    </row>
    <row r="164" spans="1:66" s="14" customFormat="1" ht="62.25" customHeight="1" x14ac:dyDescent="0.5">
      <c r="A164" s="283" t="s">
        <v>271</v>
      </c>
      <c r="B164" s="281"/>
      <c r="C164" s="281"/>
      <c r="D164" s="281"/>
      <c r="E164" s="358" t="s">
        <v>443</v>
      </c>
      <c r="F164" s="359"/>
      <c r="G164" s="359"/>
      <c r="H164" s="359"/>
      <c r="I164" s="359"/>
      <c r="J164" s="359"/>
      <c r="K164" s="359"/>
      <c r="L164" s="359"/>
      <c r="M164" s="359"/>
      <c r="N164" s="359"/>
      <c r="O164" s="359"/>
      <c r="P164" s="359"/>
      <c r="Q164" s="359"/>
      <c r="R164" s="359"/>
      <c r="S164" s="359"/>
      <c r="T164" s="359"/>
      <c r="U164" s="359"/>
      <c r="V164" s="359"/>
      <c r="W164" s="359"/>
      <c r="X164" s="359"/>
      <c r="Y164" s="359"/>
      <c r="Z164" s="359"/>
      <c r="AA164" s="359"/>
      <c r="AB164" s="359"/>
      <c r="AC164" s="359"/>
      <c r="AD164" s="359"/>
      <c r="AE164" s="359"/>
      <c r="AF164" s="359"/>
      <c r="AG164" s="359"/>
      <c r="AH164" s="359"/>
      <c r="AI164" s="359"/>
      <c r="AJ164" s="359"/>
      <c r="AK164" s="359"/>
      <c r="AL164" s="359"/>
      <c r="AM164" s="359"/>
      <c r="AN164" s="359"/>
      <c r="AO164" s="359"/>
      <c r="AP164" s="359"/>
      <c r="AQ164" s="359"/>
      <c r="AR164" s="359"/>
      <c r="AS164" s="359"/>
      <c r="AT164" s="359"/>
      <c r="AU164" s="359"/>
      <c r="AV164" s="359"/>
      <c r="AW164" s="359"/>
      <c r="AX164" s="359"/>
      <c r="AY164" s="359"/>
      <c r="AZ164" s="359"/>
      <c r="BA164" s="359"/>
      <c r="BB164" s="359"/>
      <c r="BC164" s="359"/>
      <c r="BD164" s="359"/>
      <c r="BE164" s="360"/>
      <c r="BF164" s="439" t="s">
        <v>171</v>
      </c>
      <c r="BG164" s="440"/>
      <c r="BH164" s="440"/>
      <c r="BI164" s="441"/>
      <c r="BJ164" s="182" t="s">
        <v>221</v>
      </c>
      <c r="BK164" s="194"/>
      <c r="BL164" s="195"/>
      <c r="BM164" s="195"/>
      <c r="BN164" s="49"/>
    </row>
    <row r="165" spans="1:66" s="14" customFormat="1" ht="62.25" customHeight="1" thickBot="1" x14ac:dyDescent="0.55000000000000004">
      <c r="A165" s="314" t="s">
        <v>268</v>
      </c>
      <c r="B165" s="312"/>
      <c r="C165" s="312"/>
      <c r="D165" s="312"/>
      <c r="E165" s="446" t="s">
        <v>448</v>
      </c>
      <c r="F165" s="319"/>
      <c r="G165" s="319"/>
      <c r="H165" s="319"/>
      <c r="I165" s="319"/>
      <c r="J165" s="319"/>
      <c r="K165" s="319"/>
      <c r="L165" s="319"/>
      <c r="M165" s="319"/>
      <c r="N165" s="319"/>
      <c r="O165" s="319"/>
      <c r="P165" s="319"/>
      <c r="Q165" s="319"/>
      <c r="R165" s="319"/>
      <c r="S165" s="319"/>
      <c r="T165" s="319"/>
      <c r="U165" s="319"/>
      <c r="V165" s="319"/>
      <c r="W165" s="319"/>
      <c r="X165" s="319"/>
      <c r="Y165" s="319"/>
      <c r="Z165" s="319"/>
      <c r="AA165" s="319"/>
      <c r="AB165" s="319"/>
      <c r="AC165" s="319"/>
      <c r="AD165" s="319"/>
      <c r="AE165" s="319"/>
      <c r="AF165" s="319"/>
      <c r="AG165" s="319"/>
      <c r="AH165" s="319"/>
      <c r="AI165" s="319"/>
      <c r="AJ165" s="319"/>
      <c r="AK165" s="319"/>
      <c r="AL165" s="319"/>
      <c r="AM165" s="319"/>
      <c r="AN165" s="319"/>
      <c r="AO165" s="319"/>
      <c r="AP165" s="319"/>
      <c r="AQ165" s="319"/>
      <c r="AR165" s="319"/>
      <c r="AS165" s="319"/>
      <c r="AT165" s="319"/>
      <c r="AU165" s="319"/>
      <c r="AV165" s="319"/>
      <c r="AW165" s="319"/>
      <c r="AX165" s="319"/>
      <c r="AY165" s="319"/>
      <c r="AZ165" s="319"/>
      <c r="BA165" s="319"/>
      <c r="BB165" s="319"/>
      <c r="BC165" s="319"/>
      <c r="BD165" s="319"/>
      <c r="BE165" s="320"/>
      <c r="BF165" s="447" t="s">
        <v>173</v>
      </c>
      <c r="BG165" s="448"/>
      <c r="BH165" s="448"/>
      <c r="BI165" s="449"/>
      <c r="BJ165" s="182" t="s">
        <v>248</v>
      </c>
      <c r="BK165" s="194"/>
      <c r="BL165" s="195"/>
      <c r="BM165" s="195"/>
      <c r="BN165" s="49"/>
    </row>
    <row r="166" spans="1:66" s="2" customFormat="1" ht="48.15" customHeight="1" x14ac:dyDescent="0.6">
      <c r="A166" s="93" t="s">
        <v>124</v>
      </c>
      <c r="B166" s="152"/>
      <c r="C166" s="152"/>
      <c r="D166" s="152"/>
      <c r="E166" s="152"/>
      <c r="F166" s="152"/>
      <c r="G166" s="152"/>
      <c r="H166" s="152"/>
      <c r="I166" s="152"/>
      <c r="J166" s="152"/>
      <c r="K166" s="152"/>
      <c r="L166" s="152"/>
      <c r="M166" s="152"/>
      <c r="N166" s="152"/>
      <c r="O166" s="152"/>
      <c r="P166" s="152"/>
      <c r="Q166" s="152"/>
      <c r="R166" s="83"/>
      <c r="S166" s="83"/>
      <c r="T166" s="152"/>
      <c r="U166" s="152"/>
      <c r="V166" s="152"/>
      <c r="W166" s="152"/>
      <c r="X166" s="152"/>
      <c r="Y166" s="152"/>
      <c r="Z166" s="152"/>
      <c r="AA166" s="152"/>
      <c r="AB166" s="152"/>
      <c r="AC166" s="152"/>
      <c r="AD166" s="152"/>
      <c r="AE166" s="150"/>
      <c r="AG166" s="152"/>
      <c r="AH166" s="152"/>
      <c r="AI166" s="340" t="s">
        <v>124</v>
      </c>
      <c r="AJ166" s="340"/>
      <c r="AK166" s="340"/>
      <c r="AL166" s="340"/>
      <c r="AM166" s="340"/>
      <c r="AN166" s="340"/>
      <c r="AO166" s="340"/>
      <c r="AP166" s="340"/>
      <c r="AQ166" s="340"/>
      <c r="AR166" s="152"/>
      <c r="AS166" s="152"/>
      <c r="AT166" s="152"/>
      <c r="AU166" s="152"/>
      <c r="AV166" s="152"/>
      <c r="AW166" s="152"/>
      <c r="AX166" s="152"/>
      <c r="AY166" s="152"/>
      <c r="AZ166" s="152"/>
      <c r="BA166" s="152"/>
      <c r="BB166" s="152"/>
      <c r="BC166" s="152"/>
      <c r="BD166" s="152"/>
      <c r="BE166" s="152"/>
      <c r="BF166" s="152"/>
      <c r="BG166" s="152"/>
      <c r="BH166" s="152"/>
      <c r="BI166" s="8"/>
      <c r="BJ166" s="94"/>
      <c r="BK166" s="188"/>
      <c r="BL166" s="188"/>
      <c r="BM166" s="7"/>
      <c r="BN166" s="7"/>
    </row>
    <row r="167" spans="1:66" s="2" customFormat="1" ht="43.5" customHeight="1" x14ac:dyDescent="0.6">
      <c r="A167" s="341" t="s">
        <v>445</v>
      </c>
      <c r="B167" s="341"/>
      <c r="C167" s="341"/>
      <c r="D167" s="341"/>
      <c r="E167" s="341"/>
      <c r="F167" s="341"/>
      <c r="G167" s="341"/>
      <c r="H167" s="341"/>
      <c r="I167" s="341"/>
      <c r="J167" s="341"/>
      <c r="K167" s="341"/>
      <c r="L167" s="341"/>
      <c r="M167" s="341"/>
      <c r="N167" s="341"/>
      <c r="O167" s="341"/>
      <c r="P167" s="341"/>
      <c r="Q167" s="341"/>
      <c r="R167" s="341"/>
      <c r="S167" s="341"/>
      <c r="T167" s="341"/>
      <c r="U167" s="341"/>
      <c r="V167" s="341"/>
      <c r="W167" s="341"/>
      <c r="X167" s="341"/>
      <c r="Y167" s="84"/>
      <c r="Z167" s="84"/>
      <c r="AA167" s="84"/>
      <c r="AB167" s="84"/>
      <c r="AC167" s="84"/>
      <c r="AD167" s="152"/>
      <c r="AE167" s="150"/>
      <c r="AF167" s="152"/>
      <c r="AG167" s="152"/>
      <c r="AH167" s="152"/>
      <c r="AI167" s="341" t="s">
        <v>165</v>
      </c>
      <c r="AJ167" s="341"/>
      <c r="AK167" s="341"/>
      <c r="AL167" s="341"/>
      <c r="AM167" s="341"/>
      <c r="AN167" s="341"/>
      <c r="AO167" s="341"/>
      <c r="AP167" s="341"/>
      <c r="AQ167" s="341"/>
      <c r="AR167" s="341"/>
      <c r="AS167" s="341"/>
      <c r="AT167" s="341"/>
      <c r="AU167" s="341"/>
      <c r="AV167" s="341"/>
      <c r="AW167" s="341"/>
      <c r="AX167" s="341"/>
      <c r="AY167" s="341"/>
      <c r="AZ167" s="341"/>
      <c r="BA167" s="341"/>
      <c r="BB167" s="341"/>
      <c r="BC167" s="341"/>
      <c r="BD167" s="341"/>
      <c r="BE167" s="341"/>
      <c r="BF167" s="341"/>
      <c r="BG167" s="341"/>
      <c r="BH167" s="341"/>
      <c r="BI167" s="8"/>
      <c r="BJ167" s="94"/>
      <c r="BK167" s="188"/>
      <c r="BL167" s="188"/>
      <c r="BM167" s="7"/>
      <c r="BN167" s="7"/>
    </row>
    <row r="168" spans="1:66" s="2" customFormat="1" ht="30.75" customHeight="1" x14ac:dyDescent="0.6">
      <c r="A168" s="341"/>
      <c r="B168" s="341"/>
      <c r="C168" s="341"/>
      <c r="D168" s="341"/>
      <c r="E168" s="341"/>
      <c r="F168" s="341"/>
      <c r="G168" s="341"/>
      <c r="H168" s="341"/>
      <c r="I168" s="341"/>
      <c r="J168" s="341"/>
      <c r="K168" s="341"/>
      <c r="L168" s="341"/>
      <c r="M168" s="341"/>
      <c r="N168" s="341"/>
      <c r="O168" s="341"/>
      <c r="P168" s="341"/>
      <c r="Q168" s="341"/>
      <c r="R168" s="341"/>
      <c r="S168" s="341"/>
      <c r="T168" s="341"/>
      <c r="U168" s="341"/>
      <c r="V168" s="341"/>
      <c r="W168" s="341"/>
      <c r="X168" s="341"/>
      <c r="Y168" s="84"/>
      <c r="Z168" s="84"/>
      <c r="AA168" s="84"/>
      <c r="AB168" s="84"/>
      <c r="AC168" s="84"/>
      <c r="AD168" s="152"/>
      <c r="AE168" s="150"/>
      <c r="AF168" s="152"/>
      <c r="AG168" s="152"/>
      <c r="AH168" s="152"/>
      <c r="AI168" s="341"/>
      <c r="AJ168" s="341"/>
      <c r="AK168" s="341"/>
      <c r="AL168" s="341"/>
      <c r="AM168" s="341"/>
      <c r="AN168" s="341"/>
      <c r="AO168" s="341"/>
      <c r="AP168" s="341"/>
      <c r="AQ168" s="341"/>
      <c r="AR168" s="341"/>
      <c r="AS168" s="341"/>
      <c r="AT168" s="341"/>
      <c r="AU168" s="341"/>
      <c r="AV168" s="341"/>
      <c r="AW168" s="341"/>
      <c r="AX168" s="341"/>
      <c r="AY168" s="341"/>
      <c r="AZ168" s="341"/>
      <c r="BA168" s="341"/>
      <c r="BB168" s="341"/>
      <c r="BC168" s="341"/>
      <c r="BD168" s="341"/>
      <c r="BE168" s="341"/>
      <c r="BF168" s="341"/>
      <c r="BG168" s="341"/>
      <c r="BH168" s="341"/>
      <c r="BI168" s="8"/>
      <c r="BJ168" s="94"/>
      <c r="BK168" s="188"/>
      <c r="BL168" s="188"/>
      <c r="BM168" s="7"/>
      <c r="BN168" s="7"/>
    </row>
    <row r="169" spans="1:66" s="2" customFormat="1" ht="47.25" customHeight="1" x14ac:dyDescent="0.6">
      <c r="A169" s="342"/>
      <c r="B169" s="342"/>
      <c r="C169" s="342"/>
      <c r="D169" s="342"/>
      <c r="E169" s="342"/>
      <c r="F169" s="342"/>
      <c r="G169" s="342"/>
      <c r="H169" s="343" t="s">
        <v>162</v>
      </c>
      <c r="I169" s="343"/>
      <c r="J169" s="343"/>
      <c r="K169" s="343"/>
      <c r="L169" s="343"/>
      <c r="M169" s="343"/>
      <c r="N169" s="343"/>
      <c r="O169" s="343"/>
      <c r="P169" s="343"/>
      <c r="Q169" s="343"/>
      <c r="R169" s="85"/>
      <c r="S169" s="85"/>
      <c r="T169" s="85"/>
      <c r="U169" s="85"/>
      <c r="V169" s="152"/>
      <c r="W169" s="152"/>
      <c r="X169" s="152"/>
      <c r="Y169" s="152"/>
      <c r="Z169" s="152"/>
      <c r="AA169" s="152"/>
      <c r="AB169" s="152"/>
      <c r="AC169" s="152"/>
      <c r="AD169" s="152"/>
      <c r="AE169" s="150"/>
      <c r="AF169" s="152"/>
      <c r="AG169" s="152"/>
      <c r="AH169" s="152"/>
      <c r="AI169" s="133"/>
      <c r="AJ169" s="151"/>
      <c r="AK169" s="151"/>
      <c r="AL169" s="151"/>
      <c r="AM169" s="151"/>
      <c r="AN169" s="151"/>
      <c r="AO169" s="151"/>
      <c r="AP169" s="343" t="s">
        <v>166</v>
      </c>
      <c r="AQ169" s="343"/>
      <c r="AR169" s="343"/>
      <c r="AS169" s="343"/>
      <c r="AT169" s="343"/>
      <c r="AU169" s="343"/>
      <c r="AV169" s="343"/>
      <c r="AW169" s="343"/>
      <c r="AX169" s="85"/>
      <c r="AY169" s="85"/>
      <c r="AZ169" s="85"/>
      <c r="BA169" s="85"/>
      <c r="BB169" s="85"/>
      <c r="BC169" s="85"/>
      <c r="BD169" s="85"/>
      <c r="BE169" s="85"/>
      <c r="BF169" s="85"/>
      <c r="BG169" s="85"/>
      <c r="BH169" s="152"/>
      <c r="BI169" s="8"/>
      <c r="BJ169" s="94"/>
      <c r="BK169" s="188"/>
      <c r="BL169" s="188"/>
      <c r="BM169" s="7"/>
      <c r="BN169" s="7"/>
    </row>
    <row r="170" spans="1:66" s="2" customFormat="1" ht="36" customHeight="1" x14ac:dyDescent="0.6">
      <c r="A170" s="347"/>
      <c r="B170" s="347"/>
      <c r="C170" s="347"/>
      <c r="D170" s="347"/>
      <c r="E170" s="347"/>
      <c r="F170" s="347"/>
      <c r="G170" s="347"/>
      <c r="H170" s="348">
        <v>2021</v>
      </c>
      <c r="I170" s="348"/>
      <c r="J170" s="348"/>
      <c r="O170" s="152"/>
      <c r="P170" s="152"/>
      <c r="Q170" s="152"/>
      <c r="R170" s="152"/>
      <c r="S170" s="152"/>
      <c r="T170" s="152"/>
      <c r="U170" s="152"/>
      <c r="V170" s="152"/>
      <c r="W170" s="152"/>
      <c r="X170" s="152"/>
      <c r="Y170" s="152"/>
      <c r="Z170" s="152"/>
      <c r="AA170" s="152"/>
      <c r="AB170" s="152"/>
      <c r="AC170" s="152"/>
      <c r="AD170" s="152"/>
      <c r="AE170" s="150"/>
      <c r="AF170" s="152"/>
      <c r="AG170" s="152"/>
      <c r="AH170" s="152"/>
      <c r="AI170" s="349" t="s">
        <v>161</v>
      </c>
      <c r="AJ170" s="349"/>
      <c r="AK170" s="349"/>
      <c r="AL170" s="349"/>
      <c r="AM170" s="349"/>
      <c r="AN170" s="349"/>
      <c r="AO170" s="349"/>
      <c r="AP170" s="95" t="s">
        <v>394</v>
      </c>
      <c r="AQ170" s="95"/>
      <c r="AR170" s="95"/>
      <c r="AW170" s="85"/>
      <c r="AX170" s="85"/>
      <c r="AY170" s="85"/>
      <c r="AZ170" s="85"/>
      <c r="BA170" s="85"/>
      <c r="BB170" s="85"/>
      <c r="BC170" s="85"/>
      <c r="BD170" s="85"/>
      <c r="BE170" s="85"/>
      <c r="BF170" s="85"/>
      <c r="BG170" s="152"/>
      <c r="BH170" s="152"/>
      <c r="BI170" s="8"/>
      <c r="BJ170" s="94"/>
      <c r="BK170" s="188"/>
      <c r="BL170" s="188"/>
      <c r="BM170" s="7"/>
      <c r="BN170" s="7"/>
    </row>
    <row r="171" spans="1:66" s="2" customFormat="1" ht="42.6" customHeight="1" x14ac:dyDescent="0.6">
      <c r="A171" s="150"/>
      <c r="B171" s="150"/>
      <c r="C171" s="150"/>
      <c r="D171" s="150"/>
      <c r="E171" s="150"/>
      <c r="F171" s="150"/>
      <c r="G171" s="150"/>
      <c r="H171" s="134"/>
      <c r="I171" s="134"/>
      <c r="J171" s="134"/>
      <c r="O171" s="152"/>
      <c r="P171" s="152"/>
      <c r="Q171" s="152"/>
      <c r="R171" s="152"/>
      <c r="S171" s="152"/>
      <c r="T171" s="152"/>
      <c r="U171" s="152"/>
      <c r="V171" s="152"/>
      <c r="W171" s="152"/>
      <c r="X171" s="152"/>
      <c r="Y171" s="152"/>
      <c r="Z171" s="152"/>
      <c r="AA171" s="152"/>
      <c r="AB171" s="152"/>
      <c r="AC171" s="152"/>
      <c r="AD171" s="152"/>
      <c r="AE171" s="150"/>
      <c r="AF171" s="152"/>
      <c r="AG171" s="152"/>
      <c r="AH171" s="152"/>
      <c r="AI171" s="96"/>
      <c r="AJ171" s="96"/>
      <c r="AK171" s="96"/>
      <c r="AL171" s="96"/>
      <c r="AM171" s="96"/>
      <c r="AN171" s="96"/>
      <c r="AO171" s="96"/>
      <c r="AP171" s="134"/>
      <c r="AQ171" s="134"/>
      <c r="AR171" s="134"/>
      <c r="AW171" s="85"/>
      <c r="AX171" s="85"/>
      <c r="AY171" s="85"/>
      <c r="AZ171" s="85"/>
      <c r="BA171" s="85"/>
      <c r="BB171" s="85"/>
      <c r="BC171" s="85"/>
      <c r="BD171" s="85"/>
      <c r="BE171" s="85"/>
      <c r="BF171" s="85"/>
      <c r="BG171" s="152"/>
      <c r="BH171" s="152"/>
      <c r="BI171" s="8"/>
      <c r="BJ171" s="94"/>
      <c r="BK171" s="188"/>
      <c r="BL171" s="188"/>
      <c r="BM171" s="7"/>
      <c r="BN171" s="7"/>
    </row>
    <row r="172" spans="1:66" s="2" customFormat="1" ht="31.35" customHeight="1" x14ac:dyDescent="0.55000000000000004">
      <c r="A172" s="97"/>
      <c r="B172" s="97"/>
      <c r="C172" s="97"/>
      <c r="D172" s="97"/>
      <c r="E172" s="97"/>
      <c r="F172" s="97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  <c r="R172" s="115"/>
      <c r="S172" s="115"/>
      <c r="T172" s="115"/>
      <c r="U172" s="115"/>
      <c r="V172" s="11"/>
      <c r="W172" s="11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98"/>
      <c r="AL172" s="115"/>
      <c r="AM172" s="99"/>
      <c r="AN172" s="115"/>
      <c r="AO172" s="115"/>
      <c r="AP172" s="115"/>
      <c r="AQ172" s="7"/>
      <c r="AR172" s="7"/>
      <c r="AS172" s="115"/>
      <c r="AT172" s="115"/>
      <c r="AU172" s="115"/>
      <c r="AV172" s="115"/>
      <c r="AW172" s="115"/>
      <c r="AX172" s="115"/>
      <c r="AY172" s="114"/>
      <c r="AZ172" s="114"/>
      <c r="BA172" s="114"/>
      <c r="BB172" s="114"/>
      <c r="BC172" s="114"/>
      <c r="BD172" s="114"/>
      <c r="BE172" s="11"/>
      <c r="BF172" s="11"/>
      <c r="BG172" s="11"/>
      <c r="BH172" s="11"/>
      <c r="BI172" s="94"/>
      <c r="BJ172" s="94"/>
      <c r="BK172" s="188"/>
      <c r="BL172" s="188"/>
      <c r="BM172" s="7"/>
      <c r="BN172" s="7"/>
    </row>
    <row r="173" spans="1:66" s="2" customFormat="1" ht="36.75" customHeight="1" x14ac:dyDescent="0.6">
      <c r="A173" s="6" t="s">
        <v>395</v>
      </c>
      <c r="B173" s="100"/>
      <c r="C173" s="100"/>
      <c r="D173" s="100"/>
      <c r="E173" s="100"/>
      <c r="F173" s="100"/>
      <c r="G173" s="152"/>
      <c r="H173" s="87"/>
      <c r="I173" s="87"/>
      <c r="J173" s="87"/>
      <c r="K173" s="87"/>
      <c r="L173" s="87"/>
      <c r="M173" s="87"/>
      <c r="N173" s="152"/>
      <c r="O173" s="152"/>
      <c r="P173" s="152"/>
      <c r="Q173" s="152"/>
      <c r="R173" s="152"/>
      <c r="S173" s="152"/>
      <c r="T173" s="152"/>
      <c r="U173" s="152"/>
      <c r="X173" s="91"/>
      <c r="Y173" s="91"/>
      <c r="Z173" s="91"/>
      <c r="AA173" s="91"/>
      <c r="AB173" s="91"/>
      <c r="AC173" s="91"/>
      <c r="AD173" s="91"/>
      <c r="AE173" s="91"/>
      <c r="AF173" s="91"/>
      <c r="AG173" s="91"/>
      <c r="AH173" s="91"/>
      <c r="AI173" s="91"/>
      <c r="AJ173" s="91"/>
      <c r="AK173" s="77"/>
      <c r="AL173" s="152"/>
      <c r="AM173" s="153"/>
      <c r="AN173" s="152"/>
      <c r="AO173" s="152"/>
      <c r="AP173" s="152"/>
      <c r="AW173" s="87"/>
      <c r="AX173" s="152"/>
      <c r="AY173" s="152"/>
      <c r="AZ173" s="152"/>
      <c r="BA173" s="152"/>
      <c r="BB173" s="152"/>
      <c r="BC173" s="152"/>
      <c r="BD173" s="152"/>
      <c r="BI173" s="94"/>
      <c r="BJ173" s="94"/>
      <c r="BK173" s="188"/>
      <c r="BL173" s="188"/>
      <c r="BM173" s="7"/>
      <c r="BN173" s="7"/>
    </row>
    <row r="174" spans="1:66" s="2" customFormat="1" ht="36.75" customHeight="1" x14ac:dyDescent="0.6">
      <c r="A174" s="16" t="s">
        <v>462</v>
      </c>
      <c r="B174" s="100"/>
      <c r="C174" s="100"/>
      <c r="D174" s="100"/>
      <c r="E174" s="100"/>
      <c r="F174" s="100"/>
      <c r="G174" s="152"/>
      <c r="H174" s="87"/>
      <c r="I174" s="87"/>
      <c r="J174" s="87"/>
      <c r="K174" s="87"/>
      <c r="L174" s="87"/>
      <c r="M174" s="87"/>
      <c r="N174" s="152"/>
      <c r="O174" s="152"/>
      <c r="P174" s="152"/>
      <c r="Q174" s="152"/>
      <c r="R174" s="152"/>
      <c r="S174" s="152"/>
      <c r="T174" s="152"/>
      <c r="U174" s="152"/>
      <c r="X174" s="91"/>
      <c r="Y174" s="91"/>
      <c r="Z174" s="91"/>
      <c r="AA174" s="91"/>
      <c r="AB174" s="91"/>
      <c r="AC174" s="91"/>
      <c r="AD174" s="91"/>
      <c r="AE174" s="91"/>
      <c r="AF174" s="91"/>
      <c r="AG174" s="91"/>
      <c r="AH174" s="91"/>
      <c r="AI174" s="91"/>
      <c r="AJ174" s="91"/>
      <c r="AK174" s="77"/>
      <c r="AL174" s="152"/>
      <c r="AM174" s="153"/>
      <c r="AN174" s="152"/>
      <c r="AO174" s="152"/>
      <c r="AP174" s="152"/>
      <c r="AW174" s="87"/>
      <c r="AX174" s="152"/>
      <c r="AY174" s="152"/>
      <c r="AZ174" s="152"/>
      <c r="BA174" s="152"/>
      <c r="BB174" s="152"/>
      <c r="BC174" s="152"/>
      <c r="BD174" s="152"/>
      <c r="BI174" s="94"/>
      <c r="BJ174" s="94"/>
      <c r="BK174" s="188"/>
      <c r="BL174" s="188"/>
      <c r="BM174" s="7"/>
      <c r="BN174" s="7"/>
    </row>
    <row r="175" spans="1:66" s="2" customFormat="1" ht="31.35" customHeight="1" thickBot="1" x14ac:dyDescent="0.6">
      <c r="A175" s="101"/>
      <c r="B175" s="101"/>
      <c r="C175" s="101"/>
      <c r="D175" s="101"/>
      <c r="E175" s="101"/>
      <c r="F175" s="101"/>
      <c r="G175" s="114"/>
      <c r="H175" s="98"/>
      <c r="I175" s="98"/>
      <c r="J175" s="98"/>
      <c r="K175" s="98"/>
      <c r="L175" s="98"/>
      <c r="M175" s="98"/>
      <c r="N175" s="114"/>
      <c r="O175" s="114"/>
      <c r="P175" s="114"/>
      <c r="Q175" s="114"/>
      <c r="R175" s="114"/>
      <c r="S175" s="114"/>
      <c r="T175" s="114"/>
      <c r="U175" s="114"/>
      <c r="V175" s="11"/>
      <c r="W175" s="11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9"/>
      <c r="AL175" s="114"/>
      <c r="AM175" s="102"/>
      <c r="AN175" s="114"/>
      <c r="AO175" s="114"/>
      <c r="AP175" s="114"/>
      <c r="AW175" s="98"/>
      <c r="AX175" s="114"/>
      <c r="AY175" s="114"/>
      <c r="AZ175" s="114"/>
      <c r="BA175" s="114"/>
      <c r="BB175" s="114"/>
      <c r="BC175" s="114"/>
      <c r="BD175" s="114"/>
      <c r="BE175" s="11"/>
      <c r="BF175" s="11"/>
      <c r="BG175" s="11"/>
      <c r="BH175" s="11"/>
      <c r="BI175" s="94"/>
      <c r="BJ175" s="94"/>
      <c r="BK175" s="188"/>
      <c r="BL175" s="188"/>
      <c r="BM175" s="7"/>
      <c r="BN175" s="7"/>
    </row>
    <row r="176" spans="1:66" ht="93.6" customHeight="1" thickBot="1" x14ac:dyDescent="0.6">
      <c r="A176" s="363" t="s">
        <v>109</v>
      </c>
      <c r="B176" s="418"/>
      <c r="C176" s="418"/>
      <c r="D176" s="418"/>
      <c r="E176" s="240" t="s">
        <v>110</v>
      </c>
      <c r="F176" s="241"/>
      <c r="G176" s="241"/>
      <c r="H176" s="241"/>
      <c r="I176" s="241"/>
      <c r="J176" s="241"/>
      <c r="K176" s="241"/>
      <c r="L176" s="241"/>
      <c r="M176" s="241"/>
      <c r="N176" s="241"/>
      <c r="O176" s="241"/>
      <c r="P176" s="241"/>
      <c r="Q176" s="241"/>
      <c r="R176" s="241"/>
      <c r="S176" s="241"/>
      <c r="T176" s="241"/>
      <c r="U176" s="241"/>
      <c r="V176" s="241"/>
      <c r="W176" s="241"/>
      <c r="X176" s="241"/>
      <c r="Y176" s="241"/>
      <c r="Z176" s="241"/>
      <c r="AA176" s="241"/>
      <c r="AB176" s="241"/>
      <c r="AC176" s="241"/>
      <c r="AD176" s="241"/>
      <c r="AE176" s="241"/>
      <c r="AF176" s="241"/>
      <c r="AG176" s="241"/>
      <c r="AH176" s="241"/>
      <c r="AI176" s="241"/>
      <c r="AJ176" s="241"/>
      <c r="AK176" s="241"/>
      <c r="AL176" s="241"/>
      <c r="AM176" s="241"/>
      <c r="AN176" s="241"/>
      <c r="AO176" s="241"/>
      <c r="AP176" s="241"/>
      <c r="AQ176" s="241"/>
      <c r="AR176" s="241"/>
      <c r="AS176" s="241"/>
      <c r="AT176" s="241"/>
      <c r="AU176" s="241"/>
      <c r="AV176" s="241"/>
      <c r="AW176" s="241"/>
      <c r="AX176" s="241"/>
      <c r="AY176" s="241"/>
      <c r="AZ176" s="241"/>
      <c r="BA176" s="241"/>
      <c r="BB176" s="241"/>
      <c r="BC176" s="241"/>
      <c r="BD176" s="241"/>
      <c r="BE176" s="242"/>
      <c r="BF176" s="363" t="s">
        <v>143</v>
      </c>
      <c r="BG176" s="418"/>
      <c r="BH176" s="418"/>
      <c r="BI176" s="364"/>
      <c r="BJ176" s="181"/>
    </row>
    <row r="177" spans="1:70" s="104" customFormat="1" ht="62.25" customHeight="1" x14ac:dyDescent="0.25">
      <c r="A177" s="283" t="s">
        <v>269</v>
      </c>
      <c r="B177" s="281"/>
      <c r="C177" s="281"/>
      <c r="D177" s="281"/>
      <c r="E177" s="429" t="s">
        <v>416</v>
      </c>
      <c r="F177" s="300"/>
      <c r="G177" s="300"/>
      <c r="H177" s="300"/>
      <c r="I177" s="300"/>
      <c r="J177" s="300"/>
      <c r="K177" s="300"/>
      <c r="L177" s="300"/>
      <c r="M177" s="300"/>
      <c r="N177" s="300"/>
      <c r="O177" s="300"/>
      <c r="P177" s="300"/>
      <c r="Q177" s="300"/>
      <c r="R177" s="300"/>
      <c r="S177" s="300"/>
      <c r="T177" s="300"/>
      <c r="U177" s="300"/>
      <c r="V177" s="300"/>
      <c r="W177" s="300"/>
      <c r="X177" s="300"/>
      <c r="Y177" s="300"/>
      <c r="Z177" s="300"/>
      <c r="AA177" s="300"/>
      <c r="AB177" s="300"/>
      <c r="AC177" s="300"/>
      <c r="AD177" s="300"/>
      <c r="AE177" s="300"/>
      <c r="AF177" s="300"/>
      <c r="AG177" s="300"/>
      <c r="AH177" s="300"/>
      <c r="AI177" s="300"/>
      <c r="AJ177" s="300"/>
      <c r="AK177" s="300"/>
      <c r="AL177" s="300"/>
      <c r="AM177" s="300"/>
      <c r="AN177" s="300"/>
      <c r="AO177" s="300"/>
      <c r="AP177" s="300"/>
      <c r="AQ177" s="300"/>
      <c r="AR177" s="300"/>
      <c r="AS177" s="300"/>
      <c r="AT177" s="300"/>
      <c r="AU177" s="300"/>
      <c r="AV177" s="300"/>
      <c r="AW177" s="300"/>
      <c r="AX177" s="300"/>
      <c r="AY177" s="300"/>
      <c r="AZ177" s="300"/>
      <c r="BA177" s="300"/>
      <c r="BB177" s="300"/>
      <c r="BC177" s="300"/>
      <c r="BD177" s="300"/>
      <c r="BE177" s="301"/>
      <c r="BF177" s="442" t="s">
        <v>403</v>
      </c>
      <c r="BG177" s="284"/>
      <c r="BH177" s="284"/>
      <c r="BI177" s="285"/>
      <c r="BJ177" s="182" t="s">
        <v>192</v>
      </c>
      <c r="BK177" s="200"/>
      <c r="BL177" s="201"/>
      <c r="BM177" s="201"/>
      <c r="BN177" s="202"/>
    </row>
    <row r="178" spans="1:70" s="12" customFormat="1" ht="62.25" customHeight="1" x14ac:dyDescent="0.25">
      <c r="A178" s="283" t="s">
        <v>283</v>
      </c>
      <c r="B178" s="281"/>
      <c r="C178" s="281"/>
      <c r="D178" s="281"/>
      <c r="E178" s="322" t="s">
        <v>455</v>
      </c>
      <c r="F178" s="286"/>
      <c r="G178" s="286"/>
      <c r="H178" s="286"/>
      <c r="I178" s="286"/>
      <c r="J178" s="286"/>
      <c r="K178" s="286"/>
      <c r="L178" s="286"/>
      <c r="M178" s="286"/>
      <c r="N178" s="286"/>
      <c r="O178" s="286"/>
      <c r="P178" s="286"/>
      <c r="Q178" s="286"/>
      <c r="R178" s="286"/>
      <c r="S178" s="286"/>
      <c r="T178" s="286"/>
      <c r="U178" s="286"/>
      <c r="V178" s="286"/>
      <c r="W178" s="286"/>
      <c r="X178" s="286"/>
      <c r="Y178" s="286"/>
      <c r="Z178" s="286"/>
      <c r="AA178" s="286"/>
      <c r="AB178" s="286"/>
      <c r="AC178" s="286"/>
      <c r="AD178" s="286"/>
      <c r="AE178" s="286"/>
      <c r="AF178" s="286"/>
      <c r="AG178" s="286"/>
      <c r="AH178" s="286"/>
      <c r="AI178" s="286"/>
      <c r="AJ178" s="286"/>
      <c r="AK178" s="286"/>
      <c r="AL178" s="286"/>
      <c r="AM178" s="286"/>
      <c r="AN178" s="286"/>
      <c r="AO178" s="286"/>
      <c r="AP178" s="286"/>
      <c r="AQ178" s="286"/>
      <c r="AR178" s="286"/>
      <c r="AS178" s="286"/>
      <c r="AT178" s="286"/>
      <c r="AU178" s="286"/>
      <c r="AV178" s="286"/>
      <c r="AW178" s="286"/>
      <c r="AX178" s="286"/>
      <c r="AY178" s="286"/>
      <c r="AZ178" s="286"/>
      <c r="BA178" s="286"/>
      <c r="BB178" s="286"/>
      <c r="BC178" s="286"/>
      <c r="BD178" s="286"/>
      <c r="BE178" s="287"/>
      <c r="BF178" s="442" t="s">
        <v>404</v>
      </c>
      <c r="BG178" s="443"/>
      <c r="BH178" s="443"/>
      <c r="BI178" s="444"/>
      <c r="BJ178" s="184" t="s">
        <v>291</v>
      </c>
      <c r="BK178" s="199"/>
      <c r="BL178" s="4"/>
      <c r="BM178" s="4"/>
      <c r="BN178" s="4"/>
      <c r="BP178" s="4"/>
      <c r="BQ178" s="4"/>
      <c r="BR178" s="4"/>
    </row>
    <row r="179" spans="1:70" s="14" customFormat="1" ht="62.25" customHeight="1" x14ac:dyDescent="0.5">
      <c r="A179" s="283" t="s">
        <v>284</v>
      </c>
      <c r="B179" s="281"/>
      <c r="C179" s="281"/>
      <c r="D179" s="281"/>
      <c r="E179" s="429" t="s">
        <v>415</v>
      </c>
      <c r="F179" s="300"/>
      <c r="G179" s="300"/>
      <c r="H179" s="300"/>
      <c r="I179" s="300"/>
      <c r="J179" s="300"/>
      <c r="K179" s="300"/>
      <c r="L179" s="300"/>
      <c r="M179" s="300"/>
      <c r="N179" s="300"/>
      <c r="O179" s="300"/>
      <c r="P179" s="300"/>
      <c r="Q179" s="300"/>
      <c r="R179" s="300"/>
      <c r="S179" s="300"/>
      <c r="T179" s="300"/>
      <c r="U179" s="300"/>
      <c r="V179" s="300"/>
      <c r="W179" s="300"/>
      <c r="X179" s="300"/>
      <c r="Y179" s="300"/>
      <c r="Z179" s="300"/>
      <c r="AA179" s="300"/>
      <c r="AB179" s="300"/>
      <c r="AC179" s="300"/>
      <c r="AD179" s="300"/>
      <c r="AE179" s="300"/>
      <c r="AF179" s="300"/>
      <c r="AG179" s="300"/>
      <c r="AH179" s="300"/>
      <c r="AI179" s="300"/>
      <c r="AJ179" s="300"/>
      <c r="AK179" s="300"/>
      <c r="AL179" s="300"/>
      <c r="AM179" s="300"/>
      <c r="AN179" s="300"/>
      <c r="AO179" s="300"/>
      <c r="AP179" s="300"/>
      <c r="AQ179" s="300"/>
      <c r="AR179" s="300"/>
      <c r="AS179" s="300"/>
      <c r="AT179" s="300"/>
      <c r="AU179" s="300"/>
      <c r="AV179" s="300"/>
      <c r="AW179" s="300"/>
      <c r="AX179" s="300"/>
      <c r="AY179" s="300"/>
      <c r="AZ179" s="300"/>
      <c r="BA179" s="300"/>
      <c r="BB179" s="300"/>
      <c r="BC179" s="300"/>
      <c r="BD179" s="300"/>
      <c r="BE179" s="301"/>
      <c r="BF179" s="442" t="s">
        <v>281</v>
      </c>
      <c r="BG179" s="443"/>
      <c r="BH179" s="443"/>
      <c r="BI179" s="444"/>
      <c r="BJ179" s="182" t="s">
        <v>172</v>
      </c>
      <c r="BK179" s="194"/>
      <c r="BL179" s="195"/>
      <c r="BM179" s="195"/>
      <c r="BN179" s="49"/>
    </row>
    <row r="180" spans="1:70" s="12" customFormat="1" ht="62.25" customHeight="1" x14ac:dyDescent="0.25">
      <c r="A180" s="283" t="s">
        <v>285</v>
      </c>
      <c r="B180" s="281"/>
      <c r="C180" s="281"/>
      <c r="D180" s="281"/>
      <c r="E180" s="322" t="s">
        <v>399</v>
      </c>
      <c r="F180" s="286"/>
      <c r="G180" s="286"/>
      <c r="H180" s="286"/>
      <c r="I180" s="286"/>
      <c r="J180" s="286"/>
      <c r="K180" s="286"/>
      <c r="L180" s="286"/>
      <c r="M180" s="286"/>
      <c r="N180" s="286"/>
      <c r="O180" s="286"/>
      <c r="P180" s="286"/>
      <c r="Q180" s="286"/>
      <c r="R180" s="286"/>
      <c r="S180" s="286"/>
      <c r="T180" s="286"/>
      <c r="U180" s="286"/>
      <c r="V180" s="286"/>
      <c r="W180" s="286"/>
      <c r="X180" s="286"/>
      <c r="Y180" s="286"/>
      <c r="Z180" s="286"/>
      <c r="AA180" s="286"/>
      <c r="AB180" s="286"/>
      <c r="AC180" s="286"/>
      <c r="AD180" s="286"/>
      <c r="AE180" s="286"/>
      <c r="AF180" s="286"/>
      <c r="AG180" s="286"/>
      <c r="AH180" s="286"/>
      <c r="AI180" s="286"/>
      <c r="AJ180" s="286"/>
      <c r="AK180" s="286"/>
      <c r="AL180" s="286"/>
      <c r="AM180" s="286"/>
      <c r="AN180" s="286"/>
      <c r="AO180" s="286"/>
      <c r="AP180" s="286"/>
      <c r="AQ180" s="286"/>
      <c r="AR180" s="286"/>
      <c r="AS180" s="286"/>
      <c r="AT180" s="286"/>
      <c r="AU180" s="286"/>
      <c r="AV180" s="286"/>
      <c r="AW180" s="286"/>
      <c r="AX180" s="286"/>
      <c r="AY180" s="286"/>
      <c r="AZ180" s="286"/>
      <c r="BA180" s="286"/>
      <c r="BB180" s="286"/>
      <c r="BC180" s="286"/>
      <c r="BD180" s="286"/>
      <c r="BE180" s="287"/>
      <c r="BF180" s="442" t="s">
        <v>282</v>
      </c>
      <c r="BG180" s="443"/>
      <c r="BH180" s="443"/>
      <c r="BI180" s="444"/>
      <c r="BJ180" s="184" t="s">
        <v>278</v>
      </c>
      <c r="BK180" s="199"/>
      <c r="BL180" s="4"/>
      <c r="BM180" s="4"/>
      <c r="BN180" s="4"/>
      <c r="BP180" s="4"/>
      <c r="BQ180" s="4"/>
      <c r="BR180" s="4"/>
    </row>
    <row r="181" spans="1:70" s="12" customFormat="1" ht="62.25" customHeight="1" x14ac:dyDescent="0.25">
      <c r="A181" s="283" t="s">
        <v>286</v>
      </c>
      <c r="B181" s="281"/>
      <c r="C181" s="281"/>
      <c r="D181" s="281"/>
      <c r="E181" s="322" t="s">
        <v>419</v>
      </c>
      <c r="F181" s="286"/>
      <c r="G181" s="286"/>
      <c r="H181" s="286"/>
      <c r="I181" s="286"/>
      <c r="J181" s="286"/>
      <c r="K181" s="286"/>
      <c r="L181" s="286"/>
      <c r="M181" s="286"/>
      <c r="N181" s="286"/>
      <c r="O181" s="286"/>
      <c r="P181" s="286"/>
      <c r="Q181" s="286"/>
      <c r="R181" s="286"/>
      <c r="S181" s="286"/>
      <c r="T181" s="286"/>
      <c r="U181" s="286"/>
      <c r="V181" s="286"/>
      <c r="W181" s="286"/>
      <c r="X181" s="286"/>
      <c r="Y181" s="286"/>
      <c r="Z181" s="286"/>
      <c r="AA181" s="286"/>
      <c r="AB181" s="286"/>
      <c r="AC181" s="286"/>
      <c r="AD181" s="286"/>
      <c r="AE181" s="286"/>
      <c r="AF181" s="286"/>
      <c r="AG181" s="286"/>
      <c r="AH181" s="286"/>
      <c r="AI181" s="286"/>
      <c r="AJ181" s="286"/>
      <c r="AK181" s="286"/>
      <c r="AL181" s="286"/>
      <c r="AM181" s="286"/>
      <c r="AN181" s="286"/>
      <c r="AO181" s="286"/>
      <c r="AP181" s="286"/>
      <c r="AQ181" s="286"/>
      <c r="AR181" s="286"/>
      <c r="AS181" s="286"/>
      <c r="AT181" s="286"/>
      <c r="AU181" s="286"/>
      <c r="AV181" s="286"/>
      <c r="AW181" s="286"/>
      <c r="AX181" s="286"/>
      <c r="AY181" s="286"/>
      <c r="AZ181" s="286"/>
      <c r="BA181" s="286"/>
      <c r="BB181" s="286"/>
      <c r="BC181" s="286"/>
      <c r="BD181" s="286"/>
      <c r="BE181" s="287"/>
      <c r="BF181" s="442" t="s">
        <v>405</v>
      </c>
      <c r="BG181" s="443"/>
      <c r="BH181" s="443"/>
      <c r="BI181" s="444"/>
      <c r="BJ181" s="184" t="s">
        <v>333</v>
      </c>
      <c r="BK181" s="199"/>
      <c r="BL181" s="4"/>
      <c r="BM181" s="4"/>
      <c r="BN181" s="4"/>
      <c r="BP181" s="4"/>
      <c r="BQ181" s="4"/>
      <c r="BR181" s="4"/>
    </row>
    <row r="182" spans="1:70" s="12" customFormat="1" ht="62.25" customHeight="1" x14ac:dyDescent="0.25">
      <c r="A182" s="283" t="s">
        <v>287</v>
      </c>
      <c r="B182" s="281"/>
      <c r="C182" s="281"/>
      <c r="D182" s="281"/>
      <c r="E182" s="322" t="s">
        <v>420</v>
      </c>
      <c r="F182" s="286"/>
      <c r="G182" s="286"/>
      <c r="H182" s="286"/>
      <c r="I182" s="286"/>
      <c r="J182" s="286"/>
      <c r="K182" s="286"/>
      <c r="L182" s="286"/>
      <c r="M182" s="286"/>
      <c r="N182" s="286"/>
      <c r="O182" s="286"/>
      <c r="P182" s="286"/>
      <c r="Q182" s="286"/>
      <c r="R182" s="286"/>
      <c r="S182" s="286"/>
      <c r="T182" s="286"/>
      <c r="U182" s="286"/>
      <c r="V182" s="286"/>
      <c r="W182" s="286"/>
      <c r="X182" s="286"/>
      <c r="Y182" s="286"/>
      <c r="Z182" s="286"/>
      <c r="AA182" s="286"/>
      <c r="AB182" s="286"/>
      <c r="AC182" s="286"/>
      <c r="AD182" s="286"/>
      <c r="AE182" s="286"/>
      <c r="AF182" s="286"/>
      <c r="AG182" s="286"/>
      <c r="AH182" s="286"/>
      <c r="AI182" s="286"/>
      <c r="AJ182" s="286"/>
      <c r="AK182" s="286"/>
      <c r="AL182" s="286"/>
      <c r="AM182" s="286"/>
      <c r="AN182" s="286"/>
      <c r="AO182" s="286"/>
      <c r="AP182" s="286"/>
      <c r="AQ182" s="286"/>
      <c r="AR182" s="286"/>
      <c r="AS182" s="286"/>
      <c r="AT182" s="286"/>
      <c r="AU182" s="286"/>
      <c r="AV182" s="286"/>
      <c r="AW182" s="286"/>
      <c r="AX182" s="286"/>
      <c r="AY182" s="286"/>
      <c r="AZ182" s="286"/>
      <c r="BA182" s="286"/>
      <c r="BB182" s="286"/>
      <c r="BC182" s="286"/>
      <c r="BD182" s="286"/>
      <c r="BE182" s="287"/>
      <c r="BF182" s="442" t="s">
        <v>325</v>
      </c>
      <c r="BG182" s="284"/>
      <c r="BH182" s="284"/>
      <c r="BI182" s="285"/>
      <c r="BJ182" s="184" t="s">
        <v>335</v>
      </c>
      <c r="BK182" s="199"/>
      <c r="BL182" s="4"/>
      <c r="BM182" s="4"/>
      <c r="BN182" s="4"/>
      <c r="BP182" s="4"/>
      <c r="BQ182" s="4"/>
      <c r="BR182" s="4"/>
    </row>
    <row r="183" spans="1:70" s="12" customFormat="1" ht="62.25" customHeight="1" thickBot="1" x14ac:dyDescent="0.3">
      <c r="A183" s="314" t="s">
        <v>365</v>
      </c>
      <c r="B183" s="312"/>
      <c r="C183" s="312"/>
      <c r="D183" s="312"/>
      <c r="E183" s="419" t="s">
        <v>421</v>
      </c>
      <c r="F183" s="456"/>
      <c r="G183" s="456"/>
      <c r="H183" s="456"/>
      <c r="I183" s="456"/>
      <c r="J183" s="456"/>
      <c r="K183" s="456"/>
      <c r="L183" s="456"/>
      <c r="M183" s="456"/>
      <c r="N183" s="456"/>
      <c r="O183" s="456"/>
      <c r="P183" s="456"/>
      <c r="Q183" s="456"/>
      <c r="R183" s="456"/>
      <c r="S183" s="456"/>
      <c r="T183" s="456"/>
      <c r="U183" s="456"/>
      <c r="V183" s="456"/>
      <c r="W183" s="456"/>
      <c r="X183" s="456"/>
      <c r="Y183" s="456"/>
      <c r="Z183" s="456"/>
      <c r="AA183" s="456"/>
      <c r="AB183" s="456"/>
      <c r="AC183" s="456"/>
      <c r="AD183" s="456"/>
      <c r="AE183" s="456"/>
      <c r="AF183" s="456"/>
      <c r="AG183" s="456"/>
      <c r="AH183" s="456"/>
      <c r="AI183" s="456"/>
      <c r="AJ183" s="456"/>
      <c r="AK183" s="456"/>
      <c r="AL183" s="456"/>
      <c r="AM183" s="456"/>
      <c r="AN183" s="456"/>
      <c r="AO183" s="456"/>
      <c r="AP183" s="456"/>
      <c r="AQ183" s="456"/>
      <c r="AR183" s="456"/>
      <c r="AS183" s="456"/>
      <c r="AT183" s="456"/>
      <c r="AU183" s="456"/>
      <c r="AV183" s="456"/>
      <c r="AW183" s="456"/>
      <c r="AX183" s="456"/>
      <c r="AY183" s="456"/>
      <c r="AZ183" s="456"/>
      <c r="BA183" s="456"/>
      <c r="BB183" s="456"/>
      <c r="BC183" s="456"/>
      <c r="BD183" s="456"/>
      <c r="BE183" s="457"/>
      <c r="BF183" s="458" t="s">
        <v>326</v>
      </c>
      <c r="BG183" s="459"/>
      <c r="BH183" s="459"/>
      <c r="BI183" s="460"/>
      <c r="BJ183" s="184" t="s">
        <v>336</v>
      </c>
      <c r="BK183" s="199"/>
      <c r="BL183" s="4"/>
      <c r="BM183" s="4"/>
      <c r="BN183" s="4"/>
      <c r="BP183" s="4"/>
      <c r="BQ183" s="4"/>
      <c r="BR183" s="4"/>
    </row>
    <row r="184" spans="1:70" s="18" customFormat="1" ht="62.25" customHeight="1" x14ac:dyDescent="0.25">
      <c r="A184" s="270" t="s">
        <v>134</v>
      </c>
      <c r="B184" s="271"/>
      <c r="C184" s="271"/>
      <c r="D184" s="273"/>
      <c r="E184" s="355" t="s">
        <v>417</v>
      </c>
      <c r="F184" s="356"/>
      <c r="G184" s="356"/>
      <c r="H184" s="356"/>
      <c r="I184" s="356"/>
      <c r="J184" s="356"/>
      <c r="K184" s="356"/>
      <c r="L184" s="356"/>
      <c r="M184" s="356"/>
      <c r="N184" s="356"/>
      <c r="O184" s="356"/>
      <c r="P184" s="356"/>
      <c r="Q184" s="356"/>
      <c r="R184" s="356"/>
      <c r="S184" s="356"/>
      <c r="T184" s="356"/>
      <c r="U184" s="356"/>
      <c r="V184" s="356"/>
      <c r="W184" s="356"/>
      <c r="X184" s="356"/>
      <c r="Y184" s="356"/>
      <c r="Z184" s="356"/>
      <c r="AA184" s="356"/>
      <c r="AB184" s="356"/>
      <c r="AC184" s="356"/>
      <c r="AD184" s="356"/>
      <c r="AE184" s="356"/>
      <c r="AF184" s="356"/>
      <c r="AG184" s="356"/>
      <c r="AH184" s="356"/>
      <c r="AI184" s="356"/>
      <c r="AJ184" s="356"/>
      <c r="AK184" s="356"/>
      <c r="AL184" s="356"/>
      <c r="AM184" s="356"/>
      <c r="AN184" s="356"/>
      <c r="AO184" s="356"/>
      <c r="AP184" s="356"/>
      <c r="AQ184" s="356"/>
      <c r="AR184" s="356"/>
      <c r="AS184" s="356"/>
      <c r="AT184" s="356"/>
      <c r="AU184" s="356"/>
      <c r="AV184" s="356"/>
      <c r="AW184" s="356"/>
      <c r="AX184" s="356"/>
      <c r="AY184" s="356"/>
      <c r="AZ184" s="356"/>
      <c r="BA184" s="356"/>
      <c r="BB184" s="356"/>
      <c r="BC184" s="356"/>
      <c r="BD184" s="356"/>
      <c r="BE184" s="357"/>
      <c r="BF184" s="426" t="s">
        <v>224</v>
      </c>
      <c r="BG184" s="427"/>
      <c r="BH184" s="427"/>
      <c r="BI184" s="428"/>
      <c r="BJ184" s="182" t="s">
        <v>218</v>
      </c>
      <c r="BK184" s="183"/>
      <c r="BL184" s="196"/>
      <c r="BM184" s="196"/>
      <c r="BN184" s="66"/>
    </row>
    <row r="185" spans="1:70" s="14" customFormat="1" ht="62.25" customHeight="1" x14ac:dyDescent="0.5">
      <c r="A185" s="305" t="s">
        <v>135</v>
      </c>
      <c r="B185" s="333"/>
      <c r="C185" s="333"/>
      <c r="D185" s="333"/>
      <c r="E185" s="322" t="s">
        <v>452</v>
      </c>
      <c r="F185" s="286"/>
      <c r="G185" s="286"/>
      <c r="H185" s="286"/>
      <c r="I185" s="286"/>
      <c r="J185" s="286"/>
      <c r="K185" s="286"/>
      <c r="L185" s="286"/>
      <c r="M185" s="286"/>
      <c r="N185" s="286"/>
      <c r="O185" s="286"/>
      <c r="P185" s="286"/>
      <c r="Q185" s="286"/>
      <c r="R185" s="286"/>
      <c r="S185" s="286"/>
      <c r="T185" s="286"/>
      <c r="U185" s="286"/>
      <c r="V185" s="286"/>
      <c r="W185" s="286"/>
      <c r="X185" s="286"/>
      <c r="Y185" s="286"/>
      <c r="Z185" s="286"/>
      <c r="AA185" s="286"/>
      <c r="AB185" s="286"/>
      <c r="AC185" s="286"/>
      <c r="AD185" s="286"/>
      <c r="AE185" s="286"/>
      <c r="AF185" s="286"/>
      <c r="AG185" s="286"/>
      <c r="AH185" s="286"/>
      <c r="AI185" s="286"/>
      <c r="AJ185" s="286"/>
      <c r="AK185" s="286"/>
      <c r="AL185" s="286"/>
      <c r="AM185" s="286"/>
      <c r="AN185" s="286"/>
      <c r="AO185" s="286"/>
      <c r="AP185" s="286"/>
      <c r="AQ185" s="286"/>
      <c r="AR185" s="286"/>
      <c r="AS185" s="286"/>
      <c r="AT185" s="286"/>
      <c r="AU185" s="286"/>
      <c r="AV185" s="286"/>
      <c r="AW185" s="286"/>
      <c r="AX185" s="286"/>
      <c r="AY185" s="286"/>
      <c r="AZ185" s="286"/>
      <c r="BA185" s="286"/>
      <c r="BB185" s="286"/>
      <c r="BC185" s="286"/>
      <c r="BD185" s="286"/>
      <c r="BE185" s="287"/>
      <c r="BF185" s="442" t="s">
        <v>206</v>
      </c>
      <c r="BG185" s="443"/>
      <c r="BH185" s="443"/>
      <c r="BI185" s="444"/>
      <c r="BJ185" s="182" t="s">
        <v>228</v>
      </c>
      <c r="BK185" s="194"/>
      <c r="BL185" s="195"/>
      <c r="BM185" s="195"/>
      <c r="BN185" s="49"/>
    </row>
    <row r="186" spans="1:70" s="104" customFormat="1" ht="62.25" customHeight="1" x14ac:dyDescent="0.25">
      <c r="A186" s="283" t="s">
        <v>136</v>
      </c>
      <c r="B186" s="281"/>
      <c r="C186" s="281"/>
      <c r="D186" s="281"/>
      <c r="E186" s="322" t="s">
        <v>378</v>
      </c>
      <c r="F186" s="286"/>
      <c r="G186" s="286"/>
      <c r="H186" s="286"/>
      <c r="I186" s="286"/>
      <c r="J186" s="286"/>
      <c r="K186" s="286"/>
      <c r="L186" s="286"/>
      <c r="M186" s="286"/>
      <c r="N186" s="286"/>
      <c r="O186" s="286"/>
      <c r="P186" s="286"/>
      <c r="Q186" s="286"/>
      <c r="R186" s="286"/>
      <c r="S186" s="286"/>
      <c r="T186" s="286"/>
      <c r="U186" s="286"/>
      <c r="V186" s="286"/>
      <c r="W186" s="286"/>
      <c r="X186" s="286"/>
      <c r="Y186" s="286"/>
      <c r="Z186" s="286"/>
      <c r="AA186" s="286"/>
      <c r="AB186" s="286"/>
      <c r="AC186" s="286"/>
      <c r="AD186" s="286"/>
      <c r="AE186" s="286"/>
      <c r="AF186" s="286"/>
      <c r="AG186" s="286"/>
      <c r="AH186" s="286"/>
      <c r="AI186" s="286"/>
      <c r="AJ186" s="286"/>
      <c r="AK186" s="286"/>
      <c r="AL186" s="286"/>
      <c r="AM186" s="286"/>
      <c r="AN186" s="286"/>
      <c r="AO186" s="286"/>
      <c r="AP186" s="286"/>
      <c r="AQ186" s="286"/>
      <c r="AR186" s="286"/>
      <c r="AS186" s="286"/>
      <c r="AT186" s="286"/>
      <c r="AU186" s="286"/>
      <c r="AV186" s="286"/>
      <c r="AW186" s="286"/>
      <c r="AX186" s="286"/>
      <c r="AY186" s="286"/>
      <c r="AZ186" s="286"/>
      <c r="BA186" s="286"/>
      <c r="BB186" s="286"/>
      <c r="BC186" s="286"/>
      <c r="BD186" s="286"/>
      <c r="BE186" s="287"/>
      <c r="BF186" s="453" t="s">
        <v>178</v>
      </c>
      <c r="BG186" s="454"/>
      <c r="BH186" s="454"/>
      <c r="BI186" s="455"/>
      <c r="BJ186" s="182" t="s">
        <v>197</v>
      </c>
      <c r="BK186" s="200"/>
      <c r="BL186" s="201"/>
      <c r="BM186" s="201"/>
      <c r="BN186" s="202"/>
    </row>
    <row r="187" spans="1:70" s="18" customFormat="1" ht="62.25" customHeight="1" x14ac:dyDescent="0.25">
      <c r="A187" s="283" t="s">
        <v>138</v>
      </c>
      <c r="B187" s="281"/>
      <c r="C187" s="281"/>
      <c r="D187" s="281"/>
      <c r="E187" s="322" t="s">
        <v>235</v>
      </c>
      <c r="F187" s="286"/>
      <c r="G187" s="286"/>
      <c r="H187" s="286"/>
      <c r="I187" s="286"/>
      <c r="J187" s="286"/>
      <c r="K187" s="286"/>
      <c r="L187" s="286"/>
      <c r="M187" s="286"/>
      <c r="N187" s="286"/>
      <c r="O187" s="286"/>
      <c r="P187" s="286"/>
      <c r="Q187" s="286"/>
      <c r="R187" s="286"/>
      <c r="S187" s="286"/>
      <c r="T187" s="286"/>
      <c r="U187" s="286"/>
      <c r="V187" s="286"/>
      <c r="W187" s="286"/>
      <c r="X187" s="286"/>
      <c r="Y187" s="286"/>
      <c r="Z187" s="286"/>
      <c r="AA187" s="286"/>
      <c r="AB187" s="286"/>
      <c r="AC187" s="286"/>
      <c r="AD187" s="286"/>
      <c r="AE187" s="286"/>
      <c r="AF187" s="286"/>
      <c r="AG187" s="286"/>
      <c r="AH187" s="286"/>
      <c r="AI187" s="286"/>
      <c r="AJ187" s="286"/>
      <c r="AK187" s="286"/>
      <c r="AL187" s="286"/>
      <c r="AM187" s="286"/>
      <c r="AN187" s="286"/>
      <c r="AO187" s="286"/>
      <c r="AP187" s="286"/>
      <c r="AQ187" s="286"/>
      <c r="AR187" s="286"/>
      <c r="AS187" s="286"/>
      <c r="AT187" s="286"/>
      <c r="AU187" s="286"/>
      <c r="AV187" s="286"/>
      <c r="AW187" s="286"/>
      <c r="AX187" s="286"/>
      <c r="AY187" s="286"/>
      <c r="AZ187" s="286"/>
      <c r="BA187" s="286"/>
      <c r="BB187" s="286"/>
      <c r="BC187" s="286"/>
      <c r="BD187" s="286"/>
      <c r="BE187" s="287"/>
      <c r="BF187" s="430" t="s">
        <v>177</v>
      </c>
      <c r="BG187" s="431"/>
      <c r="BH187" s="431"/>
      <c r="BI187" s="432"/>
      <c r="BJ187" s="182" t="s">
        <v>196</v>
      </c>
      <c r="BK187" s="183"/>
      <c r="BL187" s="196"/>
      <c r="BM187" s="196"/>
      <c r="BN187" s="66"/>
    </row>
    <row r="188" spans="1:70" s="18" customFormat="1" ht="62.25" customHeight="1" x14ac:dyDescent="0.25">
      <c r="A188" s="283" t="s">
        <v>139</v>
      </c>
      <c r="B188" s="281"/>
      <c r="C188" s="281"/>
      <c r="D188" s="281"/>
      <c r="E188" s="322" t="s">
        <v>244</v>
      </c>
      <c r="F188" s="286"/>
      <c r="G188" s="286"/>
      <c r="H188" s="286"/>
      <c r="I188" s="286"/>
      <c r="J188" s="286"/>
      <c r="K188" s="286"/>
      <c r="L188" s="286"/>
      <c r="M188" s="286"/>
      <c r="N188" s="286"/>
      <c r="O188" s="286"/>
      <c r="P188" s="286"/>
      <c r="Q188" s="286"/>
      <c r="R188" s="286"/>
      <c r="S188" s="286"/>
      <c r="T188" s="286"/>
      <c r="U188" s="286"/>
      <c r="V188" s="286"/>
      <c r="W188" s="286"/>
      <c r="X188" s="286"/>
      <c r="Y188" s="286"/>
      <c r="Z188" s="286"/>
      <c r="AA188" s="286"/>
      <c r="AB188" s="286"/>
      <c r="AC188" s="286"/>
      <c r="AD188" s="286"/>
      <c r="AE188" s="286"/>
      <c r="AF188" s="286"/>
      <c r="AG188" s="286"/>
      <c r="AH188" s="286"/>
      <c r="AI188" s="286"/>
      <c r="AJ188" s="286"/>
      <c r="AK188" s="286"/>
      <c r="AL188" s="286"/>
      <c r="AM188" s="286"/>
      <c r="AN188" s="286"/>
      <c r="AO188" s="286"/>
      <c r="AP188" s="286"/>
      <c r="AQ188" s="286"/>
      <c r="AR188" s="286"/>
      <c r="AS188" s="286"/>
      <c r="AT188" s="286"/>
      <c r="AU188" s="286"/>
      <c r="AV188" s="286"/>
      <c r="AW188" s="286"/>
      <c r="AX188" s="286"/>
      <c r="AY188" s="286"/>
      <c r="AZ188" s="286"/>
      <c r="BA188" s="286"/>
      <c r="BB188" s="286"/>
      <c r="BC188" s="286"/>
      <c r="BD188" s="286"/>
      <c r="BE188" s="287"/>
      <c r="BF188" s="430" t="s">
        <v>179</v>
      </c>
      <c r="BG188" s="431"/>
      <c r="BH188" s="431"/>
      <c r="BI188" s="432"/>
      <c r="BJ188" s="182" t="s">
        <v>225</v>
      </c>
      <c r="BK188" s="183"/>
      <c r="BL188" s="196"/>
      <c r="BM188" s="196"/>
      <c r="BN188" s="66"/>
    </row>
    <row r="189" spans="1:70" s="18" customFormat="1" ht="62.25" customHeight="1" x14ac:dyDescent="0.25">
      <c r="A189" s="283" t="s">
        <v>140</v>
      </c>
      <c r="B189" s="281"/>
      <c r="C189" s="281"/>
      <c r="D189" s="281"/>
      <c r="E189" s="322" t="s">
        <v>438</v>
      </c>
      <c r="F189" s="286"/>
      <c r="G189" s="286"/>
      <c r="H189" s="286"/>
      <c r="I189" s="286"/>
      <c r="J189" s="286"/>
      <c r="K189" s="286"/>
      <c r="L189" s="286"/>
      <c r="M189" s="286"/>
      <c r="N189" s="286"/>
      <c r="O189" s="286"/>
      <c r="P189" s="286"/>
      <c r="Q189" s="286"/>
      <c r="R189" s="286"/>
      <c r="S189" s="286"/>
      <c r="T189" s="286"/>
      <c r="U189" s="286"/>
      <c r="V189" s="286"/>
      <c r="W189" s="286"/>
      <c r="X189" s="286"/>
      <c r="Y189" s="286"/>
      <c r="Z189" s="286"/>
      <c r="AA189" s="286"/>
      <c r="AB189" s="286"/>
      <c r="AC189" s="286"/>
      <c r="AD189" s="286"/>
      <c r="AE189" s="286"/>
      <c r="AF189" s="286"/>
      <c r="AG189" s="286"/>
      <c r="AH189" s="286"/>
      <c r="AI189" s="286"/>
      <c r="AJ189" s="286"/>
      <c r="AK189" s="286"/>
      <c r="AL189" s="286"/>
      <c r="AM189" s="286"/>
      <c r="AN189" s="286"/>
      <c r="AO189" s="286"/>
      <c r="AP189" s="286"/>
      <c r="AQ189" s="286"/>
      <c r="AR189" s="286"/>
      <c r="AS189" s="286"/>
      <c r="AT189" s="286"/>
      <c r="AU189" s="286"/>
      <c r="AV189" s="286"/>
      <c r="AW189" s="286"/>
      <c r="AX189" s="286"/>
      <c r="AY189" s="286"/>
      <c r="AZ189" s="286"/>
      <c r="BA189" s="286"/>
      <c r="BB189" s="286"/>
      <c r="BC189" s="286"/>
      <c r="BD189" s="286"/>
      <c r="BE189" s="287"/>
      <c r="BF189" s="430" t="s">
        <v>180</v>
      </c>
      <c r="BG189" s="431"/>
      <c r="BH189" s="431"/>
      <c r="BI189" s="432"/>
      <c r="BJ189" s="182" t="s">
        <v>289</v>
      </c>
      <c r="BK189" s="183"/>
      <c r="BL189" s="196"/>
      <c r="BM189" s="196"/>
      <c r="BN189" s="66"/>
    </row>
    <row r="190" spans="1:70" s="18" customFormat="1" ht="62.25" customHeight="1" x14ac:dyDescent="0.25">
      <c r="A190" s="283" t="s">
        <v>220</v>
      </c>
      <c r="B190" s="281"/>
      <c r="C190" s="281"/>
      <c r="D190" s="281"/>
      <c r="E190" s="322" t="s">
        <v>444</v>
      </c>
      <c r="F190" s="286"/>
      <c r="G190" s="286"/>
      <c r="H190" s="286"/>
      <c r="I190" s="286"/>
      <c r="J190" s="286"/>
      <c r="K190" s="286"/>
      <c r="L190" s="286"/>
      <c r="M190" s="286"/>
      <c r="N190" s="286"/>
      <c r="O190" s="286"/>
      <c r="P190" s="286"/>
      <c r="Q190" s="286"/>
      <c r="R190" s="286"/>
      <c r="S190" s="286"/>
      <c r="T190" s="286"/>
      <c r="U190" s="286"/>
      <c r="V190" s="286"/>
      <c r="W190" s="286"/>
      <c r="X190" s="286"/>
      <c r="Y190" s="286"/>
      <c r="Z190" s="286"/>
      <c r="AA190" s="286"/>
      <c r="AB190" s="286"/>
      <c r="AC190" s="286"/>
      <c r="AD190" s="286"/>
      <c r="AE190" s="286"/>
      <c r="AF190" s="286"/>
      <c r="AG190" s="286"/>
      <c r="AH190" s="286"/>
      <c r="AI190" s="286"/>
      <c r="AJ190" s="286"/>
      <c r="AK190" s="286"/>
      <c r="AL190" s="286"/>
      <c r="AM190" s="286"/>
      <c r="AN190" s="286"/>
      <c r="AO190" s="286"/>
      <c r="AP190" s="286"/>
      <c r="AQ190" s="286"/>
      <c r="AR190" s="286"/>
      <c r="AS190" s="286"/>
      <c r="AT190" s="286"/>
      <c r="AU190" s="286"/>
      <c r="AV190" s="286"/>
      <c r="AW190" s="286"/>
      <c r="AX190" s="286"/>
      <c r="AY190" s="286"/>
      <c r="AZ190" s="286"/>
      <c r="BA190" s="286"/>
      <c r="BB190" s="286"/>
      <c r="BC190" s="286"/>
      <c r="BD190" s="286"/>
      <c r="BE190" s="287"/>
      <c r="BF190" s="430" t="s">
        <v>189</v>
      </c>
      <c r="BG190" s="431"/>
      <c r="BH190" s="431"/>
      <c r="BI190" s="432"/>
      <c r="BJ190" s="182" t="s">
        <v>187</v>
      </c>
      <c r="BK190" s="183"/>
      <c r="BL190" s="196"/>
      <c r="BM190" s="196"/>
      <c r="BN190" s="66"/>
    </row>
    <row r="191" spans="1:70" s="18" customFormat="1" ht="62.25" customHeight="1" x14ac:dyDescent="0.25">
      <c r="A191" s="283" t="s">
        <v>222</v>
      </c>
      <c r="B191" s="281"/>
      <c r="C191" s="281"/>
      <c r="D191" s="281"/>
      <c r="E191" s="358" t="s">
        <v>418</v>
      </c>
      <c r="F191" s="359"/>
      <c r="G191" s="359"/>
      <c r="H191" s="359"/>
      <c r="I191" s="359"/>
      <c r="J191" s="359"/>
      <c r="K191" s="359"/>
      <c r="L191" s="359"/>
      <c r="M191" s="359"/>
      <c r="N191" s="359"/>
      <c r="O191" s="359"/>
      <c r="P191" s="359"/>
      <c r="Q191" s="359"/>
      <c r="R191" s="359"/>
      <c r="S191" s="359"/>
      <c r="T191" s="359"/>
      <c r="U191" s="359"/>
      <c r="V191" s="359"/>
      <c r="W191" s="359"/>
      <c r="X191" s="359"/>
      <c r="Y191" s="359"/>
      <c r="Z191" s="359"/>
      <c r="AA191" s="359"/>
      <c r="AB191" s="359"/>
      <c r="AC191" s="359"/>
      <c r="AD191" s="359"/>
      <c r="AE191" s="359"/>
      <c r="AF191" s="359"/>
      <c r="AG191" s="359"/>
      <c r="AH191" s="359"/>
      <c r="AI191" s="359"/>
      <c r="AJ191" s="359"/>
      <c r="AK191" s="359"/>
      <c r="AL191" s="359"/>
      <c r="AM191" s="359"/>
      <c r="AN191" s="359"/>
      <c r="AO191" s="359"/>
      <c r="AP191" s="359"/>
      <c r="AQ191" s="359"/>
      <c r="AR191" s="359"/>
      <c r="AS191" s="359"/>
      <c r="AT191" s="359"/>
      <c r="AU191" s="359"/>
      <c r="AV191" s="359"/>
      <c r="AW191" s="359"/>
      <c r="AX191" s="359"/>
      <c r="AY191" s="359"/>
      <c r="AZ191" s="359"/>
      <c r="BA191" s="359"/>
      <c r="BB191" s="359"/>
      <c r="BC191" s="359"/>
      <c r="BD191" s="359"/>
      <c r="BE191" s="360"/>
      <c r="BF191" s="442" t="s">
        <v>190</v>
      </c>
      <c r="BG191" s="443"/>
      <c r="BH191" s="443"/>
      <c r="BI191" s="444"/>
      <c r="BJ191" s="182" t="s">
        <v>245</v>
      </c>
      <c r="BK191" s="183"/>
      <c r="BL191" s="196"/>
      <c r="BM191" s="196"/>
      <c r="BN191" s="66"/>
    </row>
    <row r="192" spans="1:70" s="12" customFormat="1" ht="62.25" customHeight="1" x14ac:dyDescent="0.25">
      <c r="A192" s="283" t="s">
        <v>211</v>
      </c>
      <c r="B192" s="281"/>
      <c r="C192" s="281"/>
      <c r="D192" s="281"/>
      <c r="E192" s="322" t="s">
        <v>398</v>
      </c>
      <c r="F192" s="286"/>
      <c r="G192" s="286"/>
      <c r="H192" s="286"/>
      <c r="I192" s="286"/>
      <c r="J192" s="286"/>
      <c r="K192" s="286"/>
      <c r="L192" s="286"/>
      <c r="M192" s="286"/>
      <c r="N192" s="286"/>
      <c r="O192" s="286"/>
      <c r="P192" s="286"/>
      <c r="Q192" s="286"/>
      <c r="R192" s="286"/>
      <c r="S192" s="286"/>
      <c r="T192" s="286"/>
      <c r="U192" s="286"/>
      <c r="V192" s="286"/>
      <c r="W192" s="286"/>
      <c r="X192" s="286"/>
      <c r="Y192" s="286"/>
      <c r="Z192" s="286"/>
      <c r="AA192" s="286"/>
      <c r="AB192" s="286"/>
      <c r="AC192" s="286"/>
      <c r="AD192" s="286"/>
      <c r="AE192" s="286"/>
      <c r="AF192" s="286"/>
      <c r="AG192" s="286"/>
      <c r="AH192" s="286"/>
      <c r="AI192" s="286"/>
      <c r="AJ192" s="286"/>
      <c r="AK192" s="286"/>
      <c r="AL192" s="286"/>
      <c r="AM192" s="286"/>
      <c r="AN192" s="286"/>
      <c r="AO192" s="286"/>
      <c r="AP192" s="286"/>
      <c r="AQ192" s="286"/>
      <c r="AR192" s="286"/>
      <c r="AS192" s="286"/>
      <c r="AT192" s="286"/>
      <c r="AU192" s="286"/>
      <c r="AV192" s="286"/>
      <c r="AW192" s="286"/>
      <c r="AX192" s="286"/>
      <c r="AY192" s="286"/>
      <c r="AZ192" s="286"/>
      <c r="BA192" s="286"/>
      <c r="BB192" s="286"/>
      <c r="BC192" s="286"/>
      <c r="BD192" s="286"/>
      <c r="BE192" s="287"/>
      <c r="BF192" s="442" t="s">
        <v>191</v>
      </c>
      <c r="BG192" s="443"/>
      <c r="BH192" s="443"/>
      <c r="BI192" s="444"/>
      <c r="BJ192" s="184" t="s">
        <v>293</v>
      </c>
      <c r="BK192" s="199"/>
      <c r="BL192" s="4"/>
      <c r="BM192" s="4"/>
      <c r="BN192" s="4"/>
      <c r="BP192" s="4"/>
      <c r="BQ192" s="4"/>
      <c r="BR192" s="4"/>
    </row>
    <row r="193" spans="1:70" s="12" customFormat="1" ht="62.25" customHeight="1" x14ac:dyDescent="0.25">
      <c r="A193" s="283" t="s">
        <v>324</v>
      </c>
      <c r="B193" s="281"/>
      <c r="C193" s="281"/>
      <c r="D193" s="281"/>
      <c r="E193" s="358" t="s">
        <v>422</v>
      </c>
      <c r="F193" s="359"/>
      <c r="G193" s="359"/>
      <c r="H193" s="359"/>
      <c r="I193" s="359"/>
      <c r="J193" s="359"/>
      <c r="K193" s="359"/>
      <c r="L193" s="359"/>
      <c r="M193" s="359"/>
      <c r="N193" s="359"/>
      <c r="O193" s="359"/>
      <c r="P193" s="359"/>
      <c r="Q193" s="359"/>
      <c r="R193" s="359"/>
      <c r="S193" s="359"/>
      <c r="T193" s="359"/>
      <c r="U193" s="359"/>
      <c r="V193" s="359"/>
      <c r="W193" s="359"/>
      <c r="X193" s="359"/>
      <c r="Y193" s="359"/>
      <c r="Z193" s="359"/>
      <c r="AA193" s="359"/>
      <c r="AB193" s="359"/>
      <c r="AC193" s="359"/>
      <c r="AD193" s="359"/>
      <c r="AE193" s="359"/>
      <c r="AF193" s="359"/>
      <c r="AG193" s="359"/>
      <c r="AH193" s="359"/>
      <c r="AI193" s="359"/>
      <c r="AJ193" s="359"/>
      <c r="AK193" s="359"/>
      <c r="AL193" s="359"/>
      <c r="AM193" s="359"/>
      <c r="AN193" s="359"/>
      <c r="AO193" s="359"/>
      <c r="AP193" s="359"/>
      <c r="AQ193" s="359"/>
      <c r="AR193" s="359"/>
      <c r="AS193" s="359"/>
      <c r="AT193" s="359"/>
      <c r="AU193" s="359"/>
      <c r="AV193" s="359"/>
      <c r="AW193" s="359"/>
      <c r="AX193" s="359"/>
      <c r="AY193" s="359"/>
      <c r="AZ193" s="359"/>
      <c r="BA193" s="359"/>
      <c r="BB193" s="359"/>
      <c r="BC193" s="359"/>
      <c r="BD193" s="359"/>
      <c r="BE193" s="360"/>
      <c r="BF193" s="442" t="s">
        <v>292</v>
      </c>
      <c r="BG193" s="443"/>
      <c r="BH193" s="443"/>
      <c r="BI193" s="444"/>
      <c r="BJ193" s="184" t="s">
        <v>337</v>
      </c>
      <c r="BK193" s="199"/>
      <c r="BL193" s="4"/>
      <c r="BM193" s="4"/>
      <c r="BN193" s="4"/>
      <c r="BP193" s="4"/>
      <c r="BQ193" s="4"/>
      <c r="BR193" s="4"/>
    </row>
    <row r="194" spans="1:70" s="12" customFormat="1" ht="62.25" customHeight="1" x14ac:dyDescent="0.25">
      <c r="A194" s="283" t="s">
        <v>313</v>
      </c>
      <c r="B194" s="281"/>
      <c r="C194" s="281"/>
      <c r="D194" s="281"/>
      <c r="E194" s="358" t="s">
        <v>423</v>
      </c>
      <c r="F194" s="359"/>
      <c r="G194" s="359"/>
      <c r="H194" s="359"/>
      <c r="I194" s="359"/>
      <c r="J194" s="359"/>
      <c r="K194" s="359"/>
      <c r="L194" s="359"/>
      <c r="M194" s="359"/>
      <c r="N194" s="359"/>
      <c r="O194" s="359"/>
      <c r="P194" s="359"/>
      <c r="Q194" s="359"/>
      <c r="R194" s="359"/>
      <c r="S194" s="359"/>
      <c r="T194" s="359"/>
      <c r="U194" s="359"/>
      <c r="V194" s="359"/>
      <c r="W194" s="359"/>
      <c r="X194" s="359"/>
      <c r="Y194" s="359"/>
      <c r="Z194" s="359"/>
      <c r="AA194" s="359"/>
      <c r="AB194" s="359"/>
      <c r="AC194" s="359"/>
      <c r="AD194" s="359"/>
      <c r="AE194" s="359"/>
      <c r="AF194" s="359"/>
      <c r="AG194" s="359"/>
      <c r="AH194" s="359"/>
      <c r="AI194" s="359"/>
      <c r="AJ194" s="359"/>
      <c r="AK194" s="359"/>
      <c r="AL194" s="359"/>
      <c r="AM194" s="359"/>
      <c r="AN194" s="359"/>
      <c r="AO194" s="359"/>
      <c r="AP194" s="359"/>
      <c r="AQ194" s="359"/>
      <c r="AR194" s="359"/>
      <c r="AS194" s="359"/>
      <c r="AT194" s="359"/>
      <c r="AU194" s="359"/>
      <c r="AV194" s="359"/>
      <c r="AW194" s="359"/>
      <c r="AX194" s="359"/>
      <c r="AY194" s="359"/>
      <c r="AZ194" s="359"/>
      <c r="BA194" s="359"/>
      <c r="BB194" s="359"/>
      <c r="BC194" s="359"/>
      <c r="BD194" s="359"/>
      <c r="BE194" s="360"/>
      <c r="BF194" s="453" t="s">
        <v>295</v>
      </c>
      <c r="BG194" s="454"/>
      <c r="BH194" s="454"/>
      <c r="BI194" s="455"/>
      <c r="BJ194" s="184" t="s">
        <v>400</v>
      </c>
      <c r="BK194" s="199"/>
      <c r="BL194" s="4"/>
      <c r="BM194" s="4"/>
      <c r="BN194" s="4"/>
    </row>
    <row r="195" spans="1:70" s="12" customFormat="1" ht="62.25" customHeight="1" x14ac:dyDescent="0.25">
      <c r="A195" s="283" t="s">
        <v>314</v>
      </c>
      <c r="B195" s="281"/>
      <c r="C195" s="281"/>
      <c r="D195" s="281"/>
      <c r="E195" s="322" t="s">
        <v>424</v>
      </c>
      <c r="F195" s="286"/>
      <c r="G195" s="286"/>
      <c r="H195" s="286"/>
      <c r="I195" s="286"/>
      <c r="J195" s="286"/>
      <c r="K195" s="286"/>
      <c r="L195" s="286"/>
      <c r="M195" s="286"/>
      <c r="N195" s="286"/>
      <c r="O195" s="286"/>
      <c r="P195" s="286"/>
      <c r="Q195" s="286"/>
      <c r="R195" s="286"/>
      <c r="S195" s="286"/>
      <c r="T195" s="286"/>
      <c r="U195" s="286"/>
      <c r="V195" s="286"/>
      <c r="W195" s="286"/>
      <c r="X195" s="286"/>
      <c r="Y195" s="286"/>
      <c r="Z195" s="286"/>
      <c r="AA195" s="286"/>
      <c r="AB195" s="286"/>
      <c r="AC195" s="286"/>
      <c r="AD195" s="286"/>
      <c r="AE195" s="286"/>
      <c r="AF195" s="286"/>
      <c r="AG195" s="286"/>
      <c r="AH195" s="286"/>
      <c r="AI195" s="286"/>
      <c r="AJ195" s="286"/>
      <c r="AK195" s="286"/>
      <c r="AL195" s="286"/>
      <c r="AM195" s="286"/>
      <c r="AN195" s="286"/>
      <c r="AO195" s="286"/>
      <c r="AP195" s="286"/>
      <c r="AQ195" s="286"/>
      <c r="AR195" s="286"/>
      <c r="AS195" s="286"/>
      <c r="AT195" s="286"/>
      <c r="AU195" s="286"/>
      <c r="AV195" s="286"/>
      <c r="AW195" s="286"/>
      <c r="AX195" s="286"/>
      <c r="AY195" s="286"/>
      <c r="AZ195" s="286"/>
      <c r="BA195" s="286"/>
      <c r="BB195" s="286"/>
      <c r="BC195" s="286"/>
      <c r="BD195" s="286"/>
      <c r="BE195" s="287"/>
      <c r="BF195" s="442" t="s">
        <v>296</v>
      </c>
      <c r="BG195" s="443"/>
      <c r="BH195" s="443"/>
      <c r="BI195" s="444"/>
      <c r="BJ195" s="184" t="s">
        <v>338</v>
      </c>
      <c r="BK195" s="199"/>
      <c r="BL195" s="4"/>
      <c r="BM195" s="4"/>
      <c r="BN195" s="4"/>
    </row>
    <row r="196" spans="1:70" s="12" customFormat="1" ht="62.25" customHeight="1" x14ac:dyDescent="0.25">
      <c r="A196" s="283" t="s">
        <v>297</v>
      </c>
      <c r="B196" s="281"/>
      <c r="C196" s="281"/>
      <c r="D196" s="281"/>
      <c r="E196" s="322" t="s">
        <v>425</v>
      </c>
      <c r="F196" s="286"/>
      <c r="G196" s="286"/>
      <c r="H196" s="286"/>
      <c r="I196" s="286"/>
      <c r="J196" s="286"/>
      <c r="K196" s="286"/>
      <c r="L196" s="286"/>
      <c r="M196" s="286"/>
      <c r="N196" s="286"/>
      <c r="O196" s="286"/>
      <c r="P196" s="286"/>
      <c r="Q196" s="286"/>
      <c r="R196" s="286"/>
      <c r="S196" s="286"/>
      <c r="T196" s="286"/>
      <c r="U196" s="286"/>
      <c r="V196" s="286"/>
      <c r="W196" s="286"/>
      <c r="X196" s="286"/>
      <c r="Y196" s="286"/>
      <c r="Z196" s="286"/>
      <c r="AA196" s="286"/>
      <c r="AB196" s="286"/>
      <c r="AC196" s="286"/>
      <c r="AD196" s="286"/>
      <c r="AE196" s="286"/>
      <c r="AF196" s="286"/>
      <c r="AG196" s="286"/>
      <c r="AH196" s="286"/>
      <c r="AI196" s="286"/>
      <c r="AJ196" s="286"/>
      <c r="AK196" s="286"/>
      <c r="AL196" s="286"/>
      <c r="AM196" s="286"/>
      <c r="AN196" s="286"/>
      <c r="AO196" s="286"/>
      <c r="AP196" s="286"/>
      <c r="AQ196" s="286"/>
      <c r="AR196" s="286"/>
      <c r="AS196" s="286"/>
      <c r="AT196" s="286"/>
      <c r="AU196" s="286"/>
      <c r="AV196" s="286"/>
      <c r="AW196" s="286"/>
      <c r="AX196" s="286"/>
      <c r="AY196" s="286"/>
      <c r="AZ196" s="286"/>
      <c r="BA196" s="286"/>
      <c r="BB196" s="286"/>
      <c r="BC196" s="286"/>
      <c r="BD196" s="286"/>
      <c r="BE196" s="287"/>
      <c r="BF196" s="442" t="s">
        <v>300</v>
      </c>
      <c r="BG196" s="284"/>
      <c r="BH196" s="284"/>
      <c r="BI196" s="285"/>
      <c r="BJ196" s="184" t="s">
        <v>357</v>
      </c>
      <c r="BK196" s="199"/>
      <c r="BL196" s="4"/>
      <c r="BM196" s="4"/>
      <c r="BN196" s="4"/>
    </row>
    <row r="197" spans="1:70" s="12" customFormat="1" ht="62.25" customHeight="1" x14ac:dyDescent="0.25">
      <c r="A197" s="283" t="s">
        <v>298</v>
      </c>
      <c r="B197" s="281"/>
      <c r="C197" s="281"/>
      <c r="D197" s="281"/>
      <c r="E197" s="429" t="s">
        <v>456</v>
      </c>
      <c r="F197" s="300"/>
      <c r="G197" s="300"/>
      <c r="H197" s="300"/>
      <c r="I197" s="300"/>
      <c r="J197" s="300"/>
      <c r="K197" s="300"/>
      <c r="L197" s="300"/>
      <c r="M197" s="300"/>
      <c r="N197" s="300"/>
      <c r="O197" s="300"/>
      <c r="P197" s="300"/>
      <c r="Q197" s="300"/>
      <c r="R197" s="300"/>
      <c r="S197" s="300"/>
      <c r="T197" s="300"/>
      <c r="U197" s="300"/>
      <c r="V197" s="300"/>
      <c r="W197" s="300"/>
      <c r="X197" s="300"/>
      <c r="Y197" s="300"/>
      <c r="Z197" s="300"/>
      <c r="AA197" s="300"/>
      <c r="AB197" s="300"/>
      <c r="AC197" s="300"/>
      <c r="AD197" s="300"/>
      <c r="AE197" s="300"/>
      <c r="AF197" s="300"/>
      <c r="AG197" s="300"/>
      <c r="AH197" s="300"/>
      <c r="AI197" s="300"/>
      <c r="AJ197" s="300"/>
      <c r="AK197" s="300"/>
      <c r="AL197" s="300"/>
      <c r="AM197" s="300"/>
      <c r="AN197" s="300"/>
      <c r="AO197" s="300"/>
      <c r="AP197" s="300"/>
      <c r="AQ197" s="300"/>
      <c r="AR197" s="300"/>
      <c r="AS197" s="300"/>
      <c r="AT197" s="300"/>
      <c r="AU197" s="300"/>
      <c r="AV197" s="300"/>
      <c r="AW197" s="300"/>
      <c r="AX197" s="300"/>
      <c r="AY197" s="300"/>
      <c r="AZ197" s="300"/>
      <c r="BA197" s="300"/>
      <c r="BB197" s="300"/>
      <c r="BC197" s="300"/>
      <c r="BD197" s="300"/>
      <c r="BE197" s="301"/>
      <c r="BF197" s="442" t="s">
        <v>300</v>
      </c>
      <c r="BG197" s="443"/>
      <c r="BH197" s="443"/>
      <c r="BI197" s="444"/>
      <c r="BJ197" s="184" t="s">
        <v>358</v>
      </c>
      <c r="BK197" s="199"/>
      <c r="BL197" s="4"/>
      <c r="BM197" s="4"/>
      <c r="BN197" s="4"/>
    </row>
    <row r="198" spans="1:70" s="12" customFormat="1" ht="62.25" customHeight="1" x14ac:dyDescent="0.25">
      <c r="A198" s="283" t="s">
        <v>316</v>
      </c>
      <c r="B198" s="281"/>
      <c r="C198" s="281"/>
      <c r="D198" s="281"/>
      <c r="E198" s="429" t="s">
        <v>426</v>
      </c>
      <c r="F198" s="300"/>
      <c r="G198" s="300"/>
      <c r="H198" s="300"/>
      <c r="I198" s="300"/>
      <c r="J198" s="300"/>
      <c r="K198" s="300"/>
      <c r="L198" s="300"/>
      <c r="M198" s="300"/>
      <c r="N198" s="300"/>
      <c r="O198" s="300"/>
      <c r="P198" s="300"/>
      <c r="Q198" s="300"/>
      <c r="R198" s="300"/>
      <c r="S198" s="300"/>
      <c r="T198" s="300"/>
      <c r="U198" s="300"/>
      <c r="V198" s="300"/>
      <c r="W198" s="300"/>
      <c r="X198" s="300"/>
      <c r="Y198" s="300"/>
      <c r="Z198" s="300"/>
      <c r="AA198" s="300"/>
      <c r="AB198" s="300"/>
      <c r="AC198" s="300"/>
      <c r="AD198" s="300"/>
      <c r="AE198" s="300"/>
      <c r="AF198" s="300"/>
      <c r="AG198" s="300"/>
      <c r="AH198" s="300"/>
      <c r="AI198" s="300"/>
      <c r="AJ198" s="300"/>
      <c r="AK198" s="300"/>
      <c r="AL198" s="300"/>
      <c r="AM198" s="300"/>
      <c r="AN198" s="300"/>
      <c r="AO198" s="300"/>
      <c r="AP198" s="300"/>
      <c r="AQ198" s="300"/>
      <c r="AR198" s="300"/>
      <c r="AS198" s="300"/>
      <c r="AT198" s="300"/>
      <c r="AU198" s="300"/>
      <c r="AV198" s="300"/>
      <c r="AW198" s="300"/>
      <c r="AX198" s="300"/>
      <c r="AY198" s="300"/>
      <c r="AZ198" s="300"/>
      <c r="BA198" s="300"/>
      <c r="BB198" s="300"/>
      <c r="BC198" s="300"/>
      <c r="BD198" s="300"/>
      <c r="BE198" s="301"/>
      <c r="BF198" s="442" t="s">
        <v>301</v>
      </c>
      <c r="BG198" s="284"/>
      <c r="BH198" s="284"/>
      <c r="BI198" s="285"/>
      <c r="BJ198" s="184" t="s">
        <v>355</v>
      </c>
      <c r="BK198" s="199"/>
      <c r="BL198" s="4"/>
      <c r="BM198" s="4"/>
      <c r="BN198" s="4"/>
    </row>
    <row r="199" spans="1:70" s="12" customFormat="1" ht="62.25" customHeight="1" x14ac:dyDescent="0.25">
      <c r="A199" s="283" t="s">
        <v>317</v>
      </c>
      <c r="B199" s="281"/>
      <c r="C199" s="281"/>
      <c r="D199" s="281"/>
      <c r="E199" s="322" t="s">
        <v>427</v>
      </c>
      <c r="F199" s="286"/>
      <c r="G199" s="286"/>
      <c r="H199" s="286"/>
      <c r="I199" s="286"/>
      <c r="J199" s="286"/>
      <c r="K199" s="286"/>
      <c r="L199" s="286"/>
      <c r="M199" s="286"/>
      <c r="N199" s="286"/>
      <c r="O199" s="286"/>
      <c r="P199" s="286"/>
      <c r="Q199" s="286"/>
      <c r="R199" s="286"/>
      <c r="S199" s="286"/>
      <c r="T199" s="286"/>
      <c r="U199" s="286"/>
      <c r="V199" s="286"/>
      <c r="W199" s="286"/>
      <c r="X199" s="286"/>
      <c r="Y199" s="286"/>
      <c r="Z199" s="286"/>
      <c r="AA199" s="286"/>
      <c r="AB199" s="286"/>
      <c r="AC199" s="286"/>
      <c r="AD199" s="286"/>
      <c r="AE199" s="286"/>
      <c r="AF199" s="286"/>
      <c r="AG199" s="286"/>
      <c r="AH199" s="286"/>
      <c r="AI199" s="286"/>
      <c r="AJ199" s="286"/>
      <c r="AK199" s="286"/>
      <c r="AL199" s="286"/>
      <c r="AM199" s="286"/>
      <c r="AN199" s="286"/>
      <c r="AO199" s="286"/>
      <c r="AP199" s="286"/>
      <c r="AQ199" s="286"/>
      <c r="AR199" s="286"/>
      <c r="AS199" s="286"/>
      <c r="AT199" s="286"/>
      <c r="AU199" s="286"/>
      <c r="AV199" s="286"/>
      <c r="AW199" s="286"/>
      <c r="AX199" s="286"/>
      <c r="AY199" s="286"/>
      <c r="AZ199" s="286"/>
      <c r="BA199" s="286"/>
      <c r="BB199" s="286"/>
      <c r="BC199" s="286"/>
      <c r="BD199" s="286"/>
      <c r="BE199" s="287"/>
      <c r="BF199" s="442" t="s">
        <v>301</v>
      </c>
      <c r="BG199" s="443"/>
      <c r="BH199" s="443"/>
      <c r="BI199" s="444"/>
      <c r="BJ199" s="184" t="s">
        <v>356</v>
      </c>
      <c r="BK199" s="199"/>
      <c r="BL199" s="4"/>
      <c r="BM199" s="4"/>
      <c r="BN199" s="4"/>
    </row>
    <row r="200" spans="1:70" s="12" customFormat="1" ht="62.25" customHeight="1" x14ac:dyDescent="0.25">
      <c r="A200" s="283" t="s">
        <v>318</v>
      </c>
      <c r="B200" s="281"/>
      <c r="C200" s="281"/>
      <c r="D200" s="281"/>
      <c r="E200" s="429" t="s">
        <v>428</v>
      </c>
      <c r="F200" s="300"/>
      <c r="G200" s="300"/>
      <c r="H200" s="300"/>
      <c r="I200" s="300"/>
      <c r="J200" s="300"/>
      <c r="K200" s="300"/>
      <c r="L200" s="300"/>
      <c r="M200" s="300"/>
      <c r="N200" s="300"/>
      <c r="O200" s="300"/>
      <c r="P200" s="300"/>
      <c r="Q200" s="300"/>
      <c r="R200" s="300"/>
      <c r="S200" s="300"/>
      <c r="T200" s="300"/>
      <c r="U200" s="300"/>
      <c r="V200" s="300"/>
      <c r="W200" s="300"/>
      <c r="X200" s="300"/>
      <c r="Y200" s="300"/>
      <c r="Z200" s="300"/>
      <c r="AA200" s="300"/>
      <c r="AB200" s="300"/>
      <c r="AC200" s="300"/>
      <c r="AD200" s="300"/>
      <c r="AE200" s="300"/>
      <c r="AF200" s="300"/>
      <c r="AG200" s="300"/>
      <c r="AH200" s="300"/>
      <c r="AI200" s="300"/>
      <c r="AJ200" s="300"/>
      <c r="AK200" s="300"/>
      <c r="AL200" s="300"/>
      <c r="AM200" s="300"/>
      <c r="AN200" s="300"/>
      <c r="AO200" s="300"/>
      <c r="AP200" s="300"/>
      <c r="AQ200" s="300"/>
      <c r="AR200" s="300"/>
      <c r="AS200" s="300"/>
      <c r="AT200" s="300"/>
      <c r="AU200" s="300"/>
      <c r="AV200" s="300"/>
      <c r="AW200" s="300"/>
      <c r="AX200" s="300"/>
      <c r="AY200" s="300"/>
      <c r="AZ200" s="300"/>
      <c r="BA200" s="300"/>
      <c r="BB200" s="300"/>
      <c r="BC200" s="300"/>
      <c r="BD200" s="300"/>
      <c r="BE200" s="301"/>
      <c r="BF200" s="442" t="s">
        <v>341</v>
      </c>
      <c r="BG200" s="443"/>
      <c r="BH200" s="443"/>
      <c r="BI200" s="444"/>
      <c r="BJ200" s="184" t="s">
        <v>349</v>
      </c>
      <c r="BK200" s="199"/>
      <c r="BL200" s="4"/>
      <c r="BM200" s="4"/>
      <c r="BN200" s="4"/>
    </row>
    <row r="201" spans="1:70" s="12" customFormat="1" ht="62.25" customHeight="1" x14ac:dyDescent="0.25">
      <c r="A201" s="283" t="s">
        <v>319</v>
      </c>
      <c r="B201" s="281"/>
      <c r="C201" s="281"/>
      <c r="D201" s="281"/>
      <c r="E201" s="322" t="s">
        <v>431</v>
      </c>
      <c r="F201" s="286"/>
      <c r="G201" s="286"/>
      <c r="H201" s="286"/>
      <c r="I201" s="286"/>
      <c r="J201" s="286"/>
      <c r="K201" s="286"/>
      <c r="L201" s="286"/>
      <c r="M201" s="286"/>
      <c r="N201" s="286"/>
      <c r="O201" s="286"/>
      <c r="P201" s="286"/>
      <c r="Q201" s="286"/>
      <c r="R201" s="286"/>
      <c r="S201" s="286"/>
      <c r="T201" s="286"/>
      <c r="U201" s="286"/>
      <c r="V201" s="286"/>
      <c r="W201" s="286"/>
      <c r="X201" s="286"/>
      <c r="Y201" s="286"/>
      <c r="Z201" s="286"/>
      <c r="AA201" s="286"/>
      <c r="AB201" s="286"/>
      <c r="AC201" s="286"/>
      <c r="AD201" s="286"/>
      <c r="AE201" s="286"/>
      <c r="AF201" s="286"/>
      <c r="AG201" s="286"/>
      <c r="AH201" s="286"/>
      <c r="AI201" s="286"/>
      <c r="AJ201" s="286"/>
      <c r="AK201" s="286"/>
      <c r="AL201" s="286"/>
      <c r="AM201" s="286"/>
      <c r="AN201" s="286"/>
      <c r="AO201" s="286"/>
      <c r="AP201" s="286"/>
      <c r="AQ201" s="286"/>
      <c r="AR201" s="286"/>
      <c r="AS201" s="286"/>
      <c r="AT201" s="286"/>
      <c r="AU201" s="286"/>
      <c r="AV201" s="286"/>
      <c r="AW201" s="286"/>
      <c r="AX201" s="286"/>
      <c r="AY201" s="286"/>
      <c r="AZ201" s="286"/>
      <c r="BA201" s="286"/>
      <c r="BB201" s="286"/>
      <c r="BC201" s="286"/>
      <c r="BD201" s="286"/>
      <c r="BE201" s="287"/>
      <c r="BF201" s="442" t="s">
        <v>343</v>
      </c>
      <c r="BG201" s="284"/>
      <c r="BH201" s="284"/>
      <c r="BI201" s="285"/>
      <c r="BJ201" s="184" t="s">
        <v>350</v>
      </c>
      <c r="BK201" s="199"/>
      <c r="BL201" s="4"/>
      <c r="BM201" s="4"/>
      <c r="BN201" s="4"/>
    </row>
    <row r="202" spans="1:70" s="12" customFormat="1" ht="62.25" customHeight="1" x14ac:dyDescent="0.25">
      <c r="A202" s="283" t="s">
        <v>303</v>
      </c>
      <c r="B202" s="281"/>
      <c r="C202" s="281"/>
      <c r="D202" s="281"/>
      <c r="E202" s="322" t="s">
        <v>429</v>
      </c>
      <c r="F202" s="286"/>
      <c r="G202" s="286"/>
      <c r="H202" s="286"/>
      <c r="I202" s="286"/>
      <c r="J202" s="286"/>
      <c r="K202" s="286"/>
      <c r="L202" s="286"/>
      <c r="M202" s="286"/>
      <c r="N202" s="286"/>
      <c r="O202" s="286"/>
      <c r="P202" s="286"/>
      <c r="Q202" s="286"/>
      <c r="R202" s="286"/>
      <c r="S202" s="286"/>
      <c r="T202" s="286"/>
      <c r="U202" s="286"/>
      <c r="V202" s="286"/>
      <c r="W202" s="286"/>
      <c r="X202" s="286"/>
      <c r="Y202" s="286"/>
      <c r="Z202" s="286"/>
      <c r="AA202" s="286"/>
      <c r="AB202" s="286"/>
      <c r="AC202" s="286"/>
      <c r="AD202" s="286"/>
      <c r="AE202" s="286"/>
      <c r="AF202" s="286"/>
      <c r="AG202" s="286"/>
      <c r="AH202" s="286"/>
      <c r="AI202" s="286"/>
      <c r="AJ202" s="286"/>
      <c r="AK202" s="286"/>
      <c r="AL202" s="286"/>
      <c r="AM202" s="286"/>
      <c r="AN202" s="286"/>
      <c r="AO202" s="286"/>
      <c r="AP202" s="286"/>
      <c r="AQ202" s="286"/>
      <c r="AR202" s="286"/>
      <c r="AS202" s="286"/>
      <c r="AT202" s="286"/>
      <c r="AU202" s="286"/>
      <c r="AV202" s="286"/>
      <c r="AW202" s="286"/>
      <c r="AX202" s="286"/>
      <c r="AY202" s="286"/>
      <c r="AZ202" s="286"/>
      <c r="BA202" s="286"/>
      <c r="BB202" s="286"/>
      <c r="BC202" s="286"/>
      <c r="BD202" s="286"/>
      <c r="BE202" s="287"/>
      <c r="BF202" s="442" t="s">
        <v>345</v>
      </c>
      <c r="BG202" s="443"/>
      <c r="BH202" s="443"/>
      <c r="BI202" s="444"/>
      <c r="BJ202" s="184" t="s">
        <v>340</v>
      </c>
      <c r="BK202" s="199"/>
      <c r="BL202" s="4"/>
      <c r="BM202" s="4"/>
      <c r="BN202" s="4"/>
    </row>
    <row r="203" spans="1:70" s="12" customFormat="1" ht="62.25" customHeight="1" x14ac:dyDescent="0.25">
      <c r="A203" s="283" t="s">
        <v>304</v>
      </c>
      <c r="B203" s="281"/>
      <c r="C203" s="281"/>
      <c r="D203" s="281"/>
      <c r="E203" s="358" t="s">
        <v>430</v>
      </c>
      <c r="F203" s="359"/>
      <c r="G203" s="359"/>
      <c r="H203" s="359"/>
      <c r="I203" s="359"/>
      <c r="J203" s="359"/>
      <c r="K203" s="359"/>
      <c r="L203" s="359"/>
      <c r="M203" s="359"/>
      <c r="N203" s="359"/>
      <c r="O203" s="359"/>
      <c r="P203" s="359"/>
      <c r="Q203" s="359"/>
      <c r="R203" s="359"/>
      <c r="S203" s="359"/>
      <c r="T203" s="359"/>
      <c r="U203" s="359"/>
      <c r="V203" s="359"/>
      <c r="W203" s="359"/>
      <c r="X203" s="359"/>
      <c r="Y203" s="359"/>
      <c r="Z203" s="359"/>
      <c r="AA203" s="359"/>
      <c r="AB203" s="359"/>
      <c r="AC203" s="359"/>
      <c r="AD203" s="359"/>
      <c r="AE203" s="359"/>
      <c r="AF203" s="359"/>
      <c r="AG203" s="359"/>
      <c r="AH203" s="359"/>
      <c r="AI203" s="359"/>
      <c r="AJ203" s="359"/>
      <c r="AK203" s="359"/>
      <c r="AL203" s="359"/>
      <c r="AM203" s="359"/>
      <c r="AN203" s="359"/>
      <c r="AO203" s="359"/>
      <c r="AP203" s="359"/>
      <c r="AQ203" s="359"/>
      <c r="AR203" s="359"/>
      <c r="AS203" s="359"/>
      <c r="AT203" s="359"/>
      <c r="AU203" s="359"/>
      <c r="AV203" s="359"/>
      <c r="AW203" s="359"/>
      <c r="AX203" s="359"/>
      <c r="AY203" s="359"/>
      <c r="AZ203" s="359"/>
      <c r="BA203" s="359"/>
      <c r="BB203" s="359"/>
      <c r="BC203" s="359"/>
      <c r="BD203" s="359"/>
      <c r="BE203" s="360"/>
      <c r="BF203" s="453" t="s">
        <v>347</v>
      </c>
      <c r="BG203" s="454"/>
      <c r="BH203" s="454"/>
      <c r="BI203" s="455"/>
      <c r="BJ203" s="184" t="s">
        <v>315</v>
      </c>
      <c r="BK203" s="199"/>
      <c r="BL203" s="4"/>
      <c r="BM203" s="4"/>
      <c r="BN203" s="4"/>
    </row>
    <row r="204" spans="1:70" s="12" customFormat="1" ht="62.25" customHeight="1" thickBot="1" x14ac:dyDescent="0.3">
      <c r="A204" s="314" t="s">
        <v>320</v>
      </c>
      <c r="B204" s="312"/>
      <c r="C204" s="312"/>
      <c r="D204" s="312"/>
      <c r="E204" s="344" t="s">
        <v>432</v>
      </c>
      <c r="F204" s="345"/>
      <c r="G204" s="345"/>
      <c r="H204" s="345"/>
      <c r="I204" s="345"/>
      <c r="J204" s="345"/>
      <c r="K204" s="345"/>
      <c r="L204" s="345"/>
      <c r="M204" s="345"/>
      <c r="N204" s="345"/>
      <c r="O204" s="345"/>
      <c r="P204" s="345"/>
      <c r="Q204" s="345"/>
      <c r="R204" s="345"/>
      <c r="S204" s="345"/>
      <c r="T204" s="345"/>
      <c r="U204" s="345"/>
      <c r="V204" s="345"/>
      <c r="W204" s="345"/>
      <c r="X204" s="345"/>
      <c r="Y204" s="345"/>
      <c r="Z204" s="345"/>
      <c r="AA204" s="345"/>
      <c r="AB204" s="345"/>
      <c r="AC204" s="345"/>
      <c r="AD204" s="345"/>
      <c r="AE204" s="345"/>
      <c r="AF204" s="345"/>
      <c r="AG204" s="345"/>
      <c r="AH204" s="345"/>
      <c r="AI204" s="345"/>
      <c r="AJ204" s="345"/>
      <c r="AK204" s="345"/>
      <c r="AL204" s="345"/>
      <c r="AM204" s="345"/>
      <c r="AN204" s="345"/>
      <c r="AO204" s="345"/>
      <c r="AP204" s="345"/>
      <c r="AQ204" s="345"/>
      <c r="AR204" s="345"/>
      <c r="AS204" s="345"/>
      <c r="AT204" s="345"/>
      <c r="AU204" s="345"/>
      <c r="AV204" s="345"/>
      <c r="AW204" s="345"/>
      <c r="AX204" s="345"/>
      <c r="AY204" s="345"/>
      <c r="AZ204" s="345"/>
      <c r="BA204" s="345"/>
      <c r="BB204" s="345"/>
      <c r="BC204" s="345"/>
      <c r="BD204" s="345"/>
      <c r="BE204" s="346"/>
      <c r="BF204" s="458" t="s">
        <v>348</v>
      </c>
      <c r="BG204" s="459"/>
      <c r="BH204" s="459"/>
      <c r="BI204" s="460"/>
      <c r="BJ204" s="184" t="s">
        <v>344</v>
      </c>
      <c r="BK204" s="199"/>
      <c r="BL204" s="4"/>
      <c r="BM204" s="4"/>
      <c r="BN204" s="4"/>
    </row>
    <row r="205" spans="1:70" s="2" customFormat="1" ht="31.35" customHeight="1" x14ac:dyDescent="0.6">
      <c r="A205" s="150"/>
      <c r="B205" s="150"/>
      <c r="C205" s="150"/>
      <c r="D205" s="150"/>
      <c r="E205" s="150"/>
      <c r="F205" s="150"/>
      <c r="G205" s="150"/>
      <c r="H205" s="134"/>
      <c r="I205" s="134"/>
      <c r="J205" s="134"/>
      <c r="O205" s="152"/>
      <c r="P205" s="152"/>
      <c r="Q205" s="152"/>
      <c r="R205" s="152"/>
      <c r="S205" s="152"/>
      <c r="T205" s="152"/>
      <c r="U205" s="152"/>
      <c r="V205" s="152"/>
      <c r="W205" s="152"/>
      <c r="X205" s="152"/>
      <c r="Y205" s="152"/>
      <c r="Z205" s="152"/>
      <c r="AA205" s="152"/>
      <c r="AB205" s="152"/>
      <c r="AC205" s="152"/>
      <c r="AD205" s="152"/>
      <c r="AE205" s="150"/>
      <c r="AF205" s="152"/>
      <c r="AG205" s="152"/>
      <c r="AH205" s="152"/>
      <c r="AI205" s="96"/>
      <c r="AJ205" s="96"/>
      <c r="AK205" s="96"/>
      <c r="AL205" s="96"/>
      <c r="AM205" s="96"/>
      <c r="AN205" s="96"/>
      <c r="AO205" s="96"/>
      <c r="AP205" s="134"/>
      <c r="AQ205" s="134"/>
      <c r="AR205" s="134"/>
      <c r="AW205" s="85"/>
      <c r="AX205" s="85"/>
      <c r="AY205" s="85"/>
      <c r="AZ205" s="85"/>
      <c r="BA205" s="85"/>
      <c r="BB205" s="85"/>
      <c r="BC205" s="85"/>
      <c r="BD205" s="85"/>
      <c r="BE205" s="85"/>
      <c r="BF205" s="85"/>
      <c r="BG205" s="152"/>
      <c r="BH205" s="152"/>
      <c r="BI205" s="8"/>
      <c r="BJ205" s="94"/>
      <c r="BK205" s="188"/>
      <c r="BL205" s="188"/>
      <c r="BM205" s="7"/>
      <c r="BN205" s="7"/>
    </row>
    <row r="206" spans="1:70" s="2" customFormat="1" ht="31.35" customHeight="1" thickBot="1" x14ac:dyDescent="0.6">
      <c r="A206" s="97"/>
      <c r="B206" s="97"/>
      <c r="C206" s="97"/>
      <c r="D206" s="97"/>
      <c r="E206" s="97"/>
      <c r="F206" s="97"/>
      <c r="G206" s="115"/>
      <c r="H206" s="115"/>
      <c r="I206" s="115"/>
      <c r="J206" s="115"/>
      <c r="K206" s="115"/>
      <c r="L206" s="115"/>
      <c r="M206" s="115"/>
      <c r="N206" s="115"/>
      <c r="O206" s="115"/>
      <c r="P206" s="115"/>
      <c r="Q206" s="115"/>
      <c r="R206" s="115"/>
      <c r="S206" s="115"/>
      <c r="T206" s="115"/>
      <c r="U206" s="115"/>
      <c r="V206" s="11"/>
      <c r="W206" s="11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98"/>
      <c r="AL206" s="115"/>
      <c r="AM206" s="99"/>
      <c r="AN206" s="115"/>
      <c r="AO206" s="115"/>
      <c r="AP206" s="115"/>
      <c r="AQ206" s="7"/>
      <c r="AR206" s="7"/>
      <c r="AS206" s="115"/>
      <c r="AT206" s="115"/>
      <c r="AU206" s="115"/>
      <c r="AV206" s="115"/>
      <c r="AW206" s="115"/>
      <c r="AX206" s="115"/>
      <c r="AY206" s="114"/>
      <c r="AZ206" s="114"/>
      <c r="BA206" s="114"/>
      <c r="BB206" s="114"/>
      <c r="BC206" s="114"/>
      <c r="BD206" s="114"/>
      <c r="BE206" s="11"/>
      <c r="BF206" s="11"/>
      <c r="BG206" s="11"/>
      <c r="BH206" s="11"/>
      <c r="BI206" s="94"/>
      <c r="BJ206" s="94"/>
      <c r="BK206" s="188"/>
      <c r="BL206" s="188"/>
      <c r="BM206" s="7"/>
      <c r="BN206" s="7"/>
    </row>
    <row r="207" spans="1:70" ht="93.6" customHeight="1" thickBot="1" x14ac:dyDescent="0.6">
      <c r="A207" s="363" t="s">
        <v>109</v>
      </c>
      <c r="B207" s="418"/>
      <c r="C207" s="418"/>
      <c r="D207" s="418"/>
      <c r="E207" s="240" t="s">
        <v>110</v>
      </c>
      <c r="F207" s="241"/>
      <c r="G207" s="241"/>
      <c r="H207" s="241"/>
      <c r="I207" s="241"/>
      <c r="J207" s="241"/>
      <c r="K207" s="241"/>
      <c r="L207" s="241"/>
      <c r="M207" s="241"/>
      <c r="N207" s="241"/>
      <c r="O207" s="241"/>
      <c r="P207" s="241"/>
      <c r="Q207" s="241"/>
      <c r="R207" s="241"/>
      <c r="S207" s="241"/>
      <c r="T207" s="241"/>
      <c r="U207" s="241"/>
      <c r="V207" s="241"/>
      <c r="W207" s="241"/>
      <c r="X207" s="241"/>
      <c r="Y207" s="241"/>
      <c r="Z207" s="241"/>
      <c r="AA207" s="241"/>
      <c r="AB207" s="241"/>
      <c r="AC207" s="241"/>
      <c r="AD207" s="241"/>
      <c r="AE207" s="241"/>
      <c r="AF207" s="241"/>
      <c r="AG207" s="241"/>
      <c r="AH207" s="241"/>
      <c r="AI207" s="241"/>
      <c r="AJ207" s="241"/>
      <c r="AK207" s="241"/>
      <c r="AL207" s="241"/>
      <c r="AM207" s="241"/>
      <c r="AN207" s="241"/>
      <c r="AO207" s="241"/>
      <c r="AP207" s="241"/>
      <c r="AQ207" s="241"/>
      <c r="AR207" s="241"/>
      <c r="AS207" s="241"/>
      <c r="AT207" s="241"/>
      <c r="AU207" s="241"/>
      <c r="AV207" s="241"/>
      <c r="AW207" s="241"/>
      <c r="AX207" s="241"/>
      <c r="AY207" s="241"/>
      <c r="AZ207" s="241"/>
      <c r="BA207" s="241"/>
      <c r="BB207" s="241"/>
      <c r="BC207" s="241"/>
      <c r="BD207" s="241"/>
      <c r="BE207" s="242"/>
      <c r="BF207" s="363" t="s">
        <v>143</v>
      </c>
      <c r="BG207" s="418"/>
      <c r="BH207" s="418"/>
      <c r="BI207" s="364"/>
      <c r="BJ207" s="181"/>
    </row>
    <row r="208" spans="1:70" s="12" customFormat="1" ht="62.25" customHeight="1" x14ac:dyDescent="0.25">
      <c r="A208" s="283" t="s">
        <v>321</v>
      </c>
      <c r="B208" s="281"/>
      <c r="C208" s="281"/>
      <c r="D208" s="281"/>
      <c r="E208" s="322" t="s">
        <v>433</v>
      </c>
      <c r="F208" s="286"/>
      <c r="G208" s="286"/>
      <c r="H208" s="286"/>
      <c r="I208" s="286"/>
      <c r="J208" s="286"/>
      <c r="K208" s="286"/>
      <c r="L208" s="286"/>
      <c r="M208" s="286"/>
      <c r="N208" s="286"/>
      <c r="O208" s="286"/>
      <c r="P208" s="286"/>
      <c r="Q208" s="286"/>
      <c r="R208" s="286"/>
      <c r="S208" s="286"/>
      <c r="T208" s="286"/>
      <c r="U208" s="286"/>
      <c r="V208" s="286"/>
      <c r="W208" s="286"/>
      <c r="X208" s="286"/>
      <c r="Y208" s="286"/>
      <c r="Z208" s="286"/>
      <c r="AA208" s="286"/>
      <c r="AB208" s="286"/>
      <c r="AC208" s="286"/>
      <c r="AD208" s="286"/>
      <c r="AE208" s="286"/>
      <c r="AF208" s="286"/>
      <c r="AG208" s="286"/>
      <c r="AH208" s="286"/>
      <c r="AI208" s="286"/>
      <c r="AJ208" s="286"/>
      <c r="AK208" s="286"/>
      <c r="AL208" s="286"/>
      <c r="AM208" s="286"/>
      <c r="AN208" s="286"/>
      <c r="AO208" s="286"/>
      <c r="AP208" s="286"/>
      <c r="AQ208" s="286"/>
      <c r="AR208" s="286"/>
      <c r="AS208" s="286"/>
      <c r="AT208" s="286"/>
      <c r="AU208" s="286"/>
      <c r="AV208" s="286"/>
      <c r="AW208" s="286"/>
      <c r="AX208" s="286"/>
      <c r="AY208" s="286"/>
      <c r="AZ208" s="286"/>
      <c r="BA208" s="286"/>
      <c r="BB208" s="286"/>
      <c r="BC208" s="286"/>
      <c r="BD208" s="286"/>
      <c r="BE208" s="287"/>
      <c r="BF208" s="442" t="s">
        <v>369</v>
      </c>
      <c r="BG208" s="443"/>
      <c r="BH208" s="443"/>
      <c r="BI208" s="444"/>
      <c r="BJ208" s="184" t="s">
        <v>339</v>
      </c>
      <c r="BK208" s="199"/>
      <c r="BL208" s="4"/>
      <c r="BM208" s="4"/>
      <c r="BN208" s="4"/>
    </row>
    <row r="209" spans="1:70" ht="62.25" customHeight="1" x14ac:dyDescent="0.55000000000000004">
      <c r="A209" s="283" t="s">
        <v>307</v>
      </c>
      <c r="B209" s="281"/>
      <c r="C209" s="281"/>
      <c r="D209" s="281"/>
      <c r="E209" s="358" t="s">
        <v>434</v>
      </c>
      <c r="F209" s="359"/>
      <c r="G209" s="359"/>
      <c r="H209" s="359"/>
      <c r="I209" s="359"/>
      <c r="J209" s="359"/>
      <c r="K209" s="359"/>
      <c r="L209" s="359"/>
      <c r="M209" s="359"/>
      <c r="N209" s="359"/>
      <c r="O209" s="359"/>
      <c r="P209" s="359"/>
      <c r="Q209" s="359"/>
      <c r="R209" s="359"/>
      <c r="S209" s="359"/>
      <c r="T209" s="359"/>
      <c r="U209" s="359"/>
      <c r="V209" s="359"/>
      <c r="W209" s="359"/>
      <c r="X209" s="359"/>
      <c r="Y209" s="359"/>
      <c r="Z209" s="359"/>
      <c r="AA209" s="359"/>
      <c r="AB209" s="359"/>
      <c r="AC209" s="359"/>
      <c r="AD209" s="359"/>
      <c r="AE209" s="359"/>
      <c r="AF209" s="359"/>
      <c r="AG209" s="359"/>
      <c r="AH209" s="359"/>
      <c r="AI209" s="359"/>
      <c r="AJ209" s="359"/>
      <c r="AK209" s="359"/>
      <c r="AL209" s="359"/>
      <c r="AM209" s="359"/>
      <c r="AN209" s="359"/>
      <c r="AO209" s="359"/>
      <c r="AP209" s="359"/>
      <c r="AQ209" s="359"/>
      <c r="AR209" s="359"/>
      <c r="AS209" s="359"/>
      <c r="AT209" s="359"/>
      <c r="AU209" s="359"/>
      <c r="AV209" s="359"/>
      <c r="AW209" s="359"/>
      <c r="AX209" s="359"/>
      <c r="AY209" s="359"/>
      <c r="AZ209" s="359"/>
      <c r="BA209" s="359"/>
      <c r="BB209" s="359"/>
      <c r="BC209" s="359"/>
      <c r="BD209" s="359"/>
      <c r="BE209" s="360"/>
      <c r="BF209" s="442" t="s">
        <v>370</v>
      </c>
      <c r="BG209" s="443"/>
      <c r="BH209" s="443"/>
      <c r="BI209" s="444"/>
      <c r="BJ209" s="184" t="s">
        <v>351</v>
      </c>
      <c r="BK209" s="203"/>
      <c r="BL209" s="17"/>
      <c r="BM209" s="17"/>
      <c r="BP209" s="1"/>
      <c r="BQ209" s="1"/>
      <c r="BR209" s="1"/>
    </row>
    <row r="210" spans="1:70" ht="62.25" customHeight="1" x14ac:dyDescent="0.55000000000000004">
      <c r="A210" s="283" t="s">
        <v>309</v>
      </c>
      <c r="B210" s="281"/>
      <c r="C210" s="281"/>
      <c r="D210" s="281"/>
      <c r="E210" s="322" t="s">
        <v>352</v>
      </c>
      <c r="F210" s="286"/>
      <c r="G210" s="286"/>
      <c r="H210" s="286"/>
      <c r="I210" s="286"/>
      <c r="J210" s="286"/>
      <c r="K210" s="286"/>
      <c r="L210" s="286"/>
      <c r="M210" s="286"/>
      <c r="N210" s="286"/>
      <c r="O210" s="286"/>
      <c r="P210" s="286"/>
      <c r="Q210" s="286"/>
      <c r="R210" s="286"/>
      <c r="S210" s="286"/>
      <c r="T210" s="286"/>
      <c r="U210" s="286"/>
      <c r="V210" s="286"/>
      <c r="W210" s="286"/>
      <c r="X210" s="286"/>
      <c r="Y210" s="286"/>
      <c r="Z210" s="286"/>
      <c r="AA210" s="286"/>
      <c r="AB210" s="286"/>
      <c r="AC210" s="286"/>
      <c r="AD210" s="286"/>
      <c r="AE210" s="286"/>
      <c r="AF210" s="286"/>
      <c r="AG210" s="286"/>
      <c r="AH210" s="286"/>
      <c r="AI210" s="286"/>
      <c r="AJ210" s="286"/>
      <c r="AK210" s="286"/>
      <c r="AL210" s="286"/>
      <c r="AM210" s="286"/>
      <c r="AN210" s="286"/>
      <c r="AO210" s="286"/>
      <c r="AP210" s="286"/>
      <c r="AQ210" s="286"/>
      <c r="AR210" s="286"/>
      <c r="AS210" s="286"/>
      <c r="AT210" s="286"/>
      <c r="AU210" s="286"/>
      <c r="AV210" s="286"/>
      <c r="AW210" s="286"/>
      <c r="AX210" s="286"/>
      <c r="AY210" s="286"/>
      <c r="AZ210" s="286"/>
      <c r="BA210" s="286"/>
      <c r="BB210" s="286"/>
      <c r="BC210" s="286"/>
      <c r="BD210" s="286"/>
      <c r="BE210" s="287"/>
      <c r="BF210" s="442" t="s">
        <v>306</v>
      </c>
      <c r="BG210" s="443"/>
      <c r="BH210" s="443"/>
      <c r="BI210" s="444"/>
      <c r="BJ210" s="184" t="s">
        <v>346</v>
      </c>
      <c r="BK210" s="203"/>
      <c r="BL210" s="17"/>
      <c r="BM210" s="17"/>
      <c r="BP210" s="1"/>
      <c r="BQ210" s="1"/>
      <c r="BR210" s="1"/>
    </row>
    <row r="211" spans="1:70" ht="62.25" customHeight="1" x14ac:dyDescent="0.55000000000000004">
      <c r="A211" s="283" t="s">
        <v>310</v>
      </c>
      <c r="B211" s="281"/>
      <c r="C211" s="281"/>
      <c r="D211" s="281"/>
      <c r="E211" s="429" t="s">
        <v>435</v>
      </c>
      <c r="F211" s="300"/>
      <c r="G211" s="300"/>
      <c r="H211" s="300"/>
      <c r="I211" s="300"/>
      <c r="J211" s="300"/>
      <c r="K211" s="300"/>
      <c r="L211" s="300"/>
      <c r="M211" s="300"/>
      <c r="N211" s="300"/>
      <c r="O211" s="300"/>
      <c r="P211" s="300"/>
      <c r="Q211" s="300"/>
      <c r="R211" s="300"/>
      <c r="S211" s="300"/>
      <c r="T211" s="300"/>
      <c r="U211" s="300"/>
      <c r="V211" s="300"/>
      <c r="W211" s="300"/>
      <c r="X211" s="300"/>
      <c r="Y211" s="300"/>
      <c r="Z211" s="300"/>
      <c r="AA211" s="300"/>
      <c r="AB211" s="300"/>
      <c r="AC211" s="300"/>
      <c r="AD211" s="300"/>
      <c r="AE211" s="300"/>
      <c r="AF211" s="300"/>
      <c r="AG211" s="300"/>
      <c r="AH211" s="300"/>
      <c r="AI211" s="300"/>
      <c r="AJ211" s="300"/>
      <c r="AK211" s="300"/>
      <c r="AL211" s="300"/>
      <c r="AM211" s="300"/>
      <c r="AN211" s="300"/>
      <c r="AO211" s="300"/>
      <c r="AP211" s="300"/>
      <c r="AQ211" s="300"/>
      <c r="AR211" s="300"/>
      <c r="AS211" s="300"/>
      <c r="AT211" s="300"/>
      <c r="AU211" s="300"/>
      <c r="AV211" s="300"/>
      <c r="AW211" s="300"/>
      <c r="AX211" s="300"/>
      <c r="AY211" s="300"/>
      <c r="AZ211" s="300"/>
      <c r="BA211" s="300"/>
      <c r="BB211" s="300"/>
      <c r="BC211" s="300"/>
      <c r="BD211" s="300"/>
      <c r="BE211" s="301"/>
      <c r="BF211" s="442" t="s">
        <v>308</v>
      </c>
      <c r="BG211" s="443"/>
      <c r="BH211" s="443"/>
      <c r="BI211" s="444"/>
      <c r="BJ211" s="184" t="s">
        <v>322</v>
      </c>
      <c r="BK211" s="203"/>
      <c r="BL211" s="17"/>
      <c r="BM211" s="17"/>
      <c r="BP211" s="1"/>
      <c r="BQ211" s="1"/>
      <c r="BR211" s="1"/>
    </row>
    <row r="212" spans="1:70" ht="62.25" customHeight="1" x14ac:dyDescent="0.55000000000000004">
      <c r="A212" s="283" t="s">
        <v>311</v>
      </c>
      <c r="B212" s="281"/>
      <c r="C212" s="281"/>
      <c r="D212" s="281"/>
      <c r="E212" s="322" t="s">
        <v>436</v>
      </c>
      <c r="F212" s="286"/>
      <c r="G212" s="286"/>
      <c r="H212" s="286"/>
      <c r="I212" s="286"/>
      <c r="J212" s="286"/>
      <c r="K212" s="286"/>
      <c r="L212" s="286"/>
      <c r="M212" s="286"/>
      <c r="N212" s="286"/>
      <c r="O212" s="286"/>
      <c r="P212" s="286"/>
      <c r="Q212" s="286"/>
      <c r="R212" s="286"/>
      <c r="S212" s="286"/>
      <c r="T212" s="286"/>
      <c r="U212" s="286"/>
      <c r="V212" s="286"/>
      <c r="W212" s="286"/>
      <c r="X212" s="286"/>
      <c r="Y212" s="286"/>
      <c r="Z212" s="286"/>
      <c r="AA212" s="286"/>
      <c r="AB212" s="286"/>
      <c r="AC212" s="286"/>
      <c r="AD212" s="286"/>
      <c r="AE212" s="286"/>
      <c r="AF212" s="286"/>
      <c r="AG212" s="286"/>
      <c r="AH212" s="286"/>
      <c r="AI212" s="286"/>
      <c r="AJ212" s="286"/>
      <c r="AK212" s="286"/>
      <c r="AL212" s="286"/>
      <c r="AM212" s="286"/>
      <c r="AN212" s="286"/>
      <c r="AO212" s="286"/>
      <c r="AP212" s="286"/>
      <c r="AQ212" s="286"/>
      <c r="AR212" s="286"/>
      <c r="AS212" s="286"/>
      <c r="AT212" s="286"/>
      <c r="AU212" s="286"/>
      <c r="AV212" s="286"/>
      <c r="AW212" s="286"/>
      <c r="AX212" s="286"/>
      <c r="AY212" s="286"/>
      <c r="AZ212" s="286"/>
      <c r="BA212" s="286"/>
      <c r="BB212" s="286"/>
      <c r="BC212" s="286"/>
      <c r="BD212" s="286"/>
      <c r="BE212" s="287"/>
      <c r="BF212" s="442" t="s">
        <v>329</v>
      </c>
      <c r="BG212" s="443"/>
      <c r="BH212" s="443"/>
      <c r="BI212" s="444"/>
      <c r="BJ212" s="184" t="s">
        <v>353</v>
      </c>
      <c r="BK212" s="203"/>
      <c r="BL212" s="17"/>
      <c r="BM212" s="17"/>
      <c r="BP212" s="1"/>
      <c r="BQ212" s="1"/>
      <c r="BR212" s="1"/>
    </row>
    <row r="213" spans="1:70" ht="62.25" customHeight="1" thickBot="1" x14ac:dyDescent="0.6">
      <c r="A213" s="314" t="s">
        <v>312</v>
      </c>
      <c r="B213" s="312"/>
      <c r="C213" s="312"/>
      <c r="D213" s="312"/>
      <c r="E213" s="344" t="s">
        <v>457</v>
      </c>
      <c r="F213" s="345"/>
      <c r="G213" s="345"/>
      <c r="H213" s="345"/>
      <c r="I213" s="345"/>
      <c r="J213" s="345"/>
      <c r="K213" s="345"/>
      <c r="L213" s="345"/>
      <c r="M213" s="345"/>
      <c r="N213" s="345"/>
      <c r="O213" s="345"/>
      <c r="P213" s="345"/>
      <c r="Q213" s="345"/>
      <c r="R213" s="345"/>
      <c r="S213" s="345"/>
      <c r="T213" s="345"/>
      <c r="U213" s="345"/>
      <c r="V213" s="345"/>
      <c r="W213" s="345"/>
      <c r="X213" s="345"/>
      <c r="Y213" s="345"/>
      <c r="Z213" s="345"/>
      <c r="AA213" s="345"/>
      <c r="AB213" s="345"/>
      <c r="AC213" s="345"/>
      <c r="AD213" s="345"/>
      <c r="AE213" s="345"/>
      <c r="AF213" s="345"/>
      <c r="AG213" s="345"/>
      <c r="AH213" s="345"/>
      <c r="AI213" s="345"/>
      <c r="AJ213" s="345"/>
      <c r="AK213" s="345"/>
      <c r="AL213" s="345"/>
      <c r="AM213" s="345"/>
      <c r="AN213" s="345"/>
      <c r="AO213" s="345"/>
      <c r="AP213" s="345"/>
      <c r="AQ213" s="345"/>
      <c r="AR213" s="345"/>
      <c r="AS213" s="345"/>
      <c r="AT213" s="345"/>
      <c r="AU213" s="345"/>
      <c r="AV213" s="345"/>
      <c r="AW213" s="345"/>
      <c r="AX213" s="345"/>
      <c r="AY213" s="345"/>
      <c r="AZ213" s="345"/>
      <c r="BA213" s="345"/>
      <c r="BB213" s="345"/>
      <c r="BC213" s="345"/>
      <c r="BD213" s="345"/>
      <c r="BE213" s="346"/>
      <c r="BF213" s="458" t="s">
        <v>329</v>
      </c>
      <c r="BG213" s="459"/>
      <c r="BH213" s="459"/>
      <c r="BI213" s="460"/>
      <c r="BJ213" s="184" t="s">
        <v>354</v>
      </c>
      <c r="BK213" s="203"/>
      <c r="BL213" s="17"/>
      <c r="BM213" s="17"/>
      <c r="BP213" s="1"/>
      <c r="BQ213" s="1"/>
      <c r="BR213" s="1"/>
    </row>
    <row r="214" spans="1:70" s="2" customFormat="1" ht="84.9" customHeight="1" x14ac:dyDescent="0.55000000000000004">
      <c r="A214" s="465" t="s">
        <v>379</v>
      </c>
      <c r="B214" s="465"/>
      <c r="C214" s="465"/>
      <c r="D214" s="465"/>
      <c r="E214" s="465"/>
      <c r="F214" s="465"/>
      <c r="G214" s="465"/>
      <c r="H214" s="465"/>
      <c r="I214" s="465"/>
      <c r="J214" s="465"/>
      <c r="K214" s="465"/>
      <c r="L214" s="465"/>
      <c r="M214" s="465"/>
      <c r="N214" s="465"/>
      <c r="O214" s="465"/>
      <c r="P214" s="465"/>
      <c r="Q214" s="465"/>
      <c r="R214" s="465"/>
      <c r="S214" s="465"/>
      <c r="T214" s="465"/>
      <c r="U214" s="465"/>
      <c r="V214" s="465"/>
      <c r="W214" s="465"/>
      <c r="X214" s="465"/>
      <c r="Y214" s="465"/>
      <c r="Z214" s="465"/>
      <c r="AA214" s="465"/>
      <c r="AB214" s="465"/>
      <c r="AC214" s="465"/>
      <c r="AD214" s="465"/>
      <c r="AE214" s="465"/>
      <c r="AF214" s="465"/>
      <c r="AG214" s="465"/>
      <c r="AH214" s="465"/>
      <c r="AI214" s="465"/>
      <c r="AJ214" s="465"/>
      <c r="AK214" s="465"/>
      <c r="AL214" s="465"/>
      <c r="AM214" s="465"/>
      <c r="AN214" s="465"/>
      <c r="AO214" s="465"/>
      <c r="AP214" s="465"/>
      <c r="AQ214" s="465"/>
      <c r="AR214" s="465"/>
      <c r="AS214" s="465"/>
      <c r="AT214" s="465"/>
      <c r="AU214" s="465"/>
      <c r="AV214" s="465"/>
      <c r="AW214" s="465"/>
      <c r="AX214" s="465"/>
      <c r="AY214" s="465"/>
      <c r="AZ214" s="465"/>
      <c r="BA214" s="465"/>
      <c r="BB214" s="465"/>
      <c r="BC214" s="465"/>
      <c r="BD214" s="465"/>
      <c r="BE214" s="465"/>
      <c r="BF214" s="465"/>
      <c r="BG214" s="465"/>
      <c r="BH214" s="465"/>
      <c r="BI214" s="465"/>
      <c r="BJ214" s="185"/>
      <c r="BK214" s="204"/>
      <c r="BL214" s="205"/>
      <c r="BM214" s="205"/>
      <c r="BN214" s="7"/>
    </row>
    <row r="215" spans="1:70" s="2" customFormat="1" ht="113.25" customHeight="1" x14ac:dyDescent="0.55000000000000004">
      <c r="A215" s="465" t="s">
        <v>437</v>
      </c>
      <c r="B215" s="465"/>
      <c r="C215" s="465"/>
      <c r="D215" s="465"/>
      <c r="E215" s="465"/>
      <c r="F215" s="465"/>
      <c r="G215" s="465"/>
      <c r="H215" s="465"/>
      <c r="I215" s="465"/>
      <c r="J215" s="465"/>
      <c r="K215" s="465"/>
      <c r="L215" s="465"/>
      <c r="M215" s="465"/>
      <c r="N215" s="465"/>
      <c r="O215" s="465"/>
      <c r="P215" s="465"/>
      <c r="Q215" s="465"/>
      <c r="R215" s="465"/>
      <c r="S215" s="465"/>
      <c r="T215" s="465"/>
      <c r="U215" s="465"/>
      <c r="V215" s="465"/>
      <c r="W215" s="465"/>
      <c r="X215" s="465"/>
      <c r="Y215" s="465"/>
      <c r="Z215" s="465"/>
      <c r="AA215" s="465"/>
      <c r="AB215" s="465"/>
      <c r="AC215" s="465"/>
      <c r="AD215" s="465"/>
      <c r="AE215" s="465"/>
      <c r="AF215" s="465"/>
      <c r="AG215" s="465"/>
      <c r="AH215" s="465"/>
      <c r="AI215" s="465"/>
      <c r="AJ215" s="465"/>
      <c r="AK215" s="465"/>
      <c r="AL215" s="465"/>
      <c r="AM215" s="465"/>
      <c r="AN215" s="465"/>
      <c r="AO215" s="465"/>
      <c r="AP215" s="465"/>
      <c r="AQ215" s="465"/>
      <c r="AR215" s="465"/>
      <c r="AS215" s="465"/>
      <c r="AT215" s="465"/>
      <c r="AU215" s="465"/>
      <c r="AV215" s="465"/>
      <c r="AW215" s="465"/>
      <c r="AX215" s="465"/>
      <c r="AY215" s="465"/>
      <c r="AZ215" s="465"/>
      <c r="BA215" s="465"/>
      <c r="BB215" s="465"/>
      <c r="BC215" s="465"/>
      <c r="BD215" s="465"/>
      <c r="BE215" s="465"/>
      <c r="BF215" s="465"/>
      <c r="BG215" s="465"/>
      <c r="BH215" s="465"/>
      <c r="BI215" s="465"/>
      <c r="BJ215" s="185"/>
      <c r="BK215" s="204"/>
      <c r="BL215" s="205"/>
      <c r="BM215" s="205"/>
      <c r="BN215" s="7"/>
    </row>
    <row r="216" spans="1:70" s="2" customFormat="1" ht="84.9" customHeight="1" x14ac:dyDescent="0.55000000000000004">
      <c r="A216" s="154" t="s">
        <v>124</v>
      </c>
      <c r="B216" s="152"/>
      <c r="C216" s="152"/>
      <c r="D216" s="152"/>
      <c r="E216" s="152"/>
      <c r="F216" s="152"/>
      <c r="G216" s="152"/>
      <c r="H216" s="152"/>
      <c r="I216" s="152"/>
      <c r="J216" s="152"/>
      <c r="K216" s="152"/>
      <c r="L216" s="152"/>
      <c r="M216" s="152"/>
      <c r="N216" s="152"/>
      <c r="O216" s="152"/>
      <c r="P216" s="152"/>
      <c r="Q216" s="152"/>
      <c r="R216" s="83"/>
      <c r="S216" s="83"/>
      <c r="T216" s="152"/>
      <c r="U216" s="152"/>
      <c r="V216" s="152"/>
      <c r="W216" s="152"/>
      <c r="X216" s="152"/>
      <c r="Y216" s="152"/>
      <c r="Z216" s="152"/>
      <c r="AA216" s="152"/>
      <c r="AB216" s="152"/>
      <c r="AC216" s="152"/>
      <c r="AD216" s="152"/>
      <c r="AE216" s="150"/>
      <c r="AG216" s="152"/>
      <c r="AH216" s="152"/>
      <c r="AI216" s="466" t="s">
        <v>124</v>
      </c>
      <c r="AJ216" s="466"/>
      <c r="AK216" s="466"/>
      <c r="AL216" s="466"/>
      <c r="AM216" s="466"/>
      <c r="AN216" s="466"/>
      <c r="AO216" s="466"/>
      <c r="AP216" s="466"/>
      <c r="AQ216" s="466"/>
      <c r="AR216" s="152"/>
      <c r="AS216" s="152"/>
      <c r="AT216" s="152"/>
      <c r="AU216" s="152"/>
      <c r="AV216" s="152"/>
      <c r="AW216" s="152"/>
      <c r="AX216" s="152"/>
      <c r="AY216" s="152"/>
      <c r="AZ216" s="152"/>
      <c r="BA216" s="152"/>
      <c r="BB216" s="152"/>
      <c r="BC216" s="152"/>
      <c r="BD216" s="152"/>
      <c r="BE216" s="152"/>
      <c r="BF216" s="152"/>
      <c r="BG216" s="152"/>
      <c r="BH216" s="152"/>
      <c r="BJ216" s="94"/>
      <c r="BK216" s="204"/>
      <c r="BL216" s="205"/>
      <c r="BM216" s="205"/>
      <c r="BN216" s="7"/>
    </row>
    <row r="217" spans="1:70" s="2" customFormat="1" ht="42.6" customHeight="1" x14ac:dyDescent="0.6">
      <c r="A217" s="462" t="s">
        <v>160</v>
      </c>
      <c r="B217" s="462"/>
      <c r="C217" s="462"/>
      <c r="D217" s="462"/>
      <c r="E217" s="462"/>
      <c r="F217" s="462"/>
      <c r="G217" s="462"/>
      <c r="H217" s="462"/>
      <c r="I217" s="462"/>
      <c r="J217" s="462"/>
      <c r="K217" s="462"/>
      <c r="L217" s="462"/>
      <c r="M217" s="462"/>
      <c r="N217" s="462"/>
      <c r="O217" s="462"/>
      <c r="P217" s="462"/>
      <c r="Q217" s="462"/>
      <c r="R217" s="462"/>
      <c r="S217" s="462"/>
      <c r="T217" s="462"/>
      <c r="U217" s="462"/>
      <c r="V217" s="462"/>
      <c r="W217" s="462"/>
      <c r="X217" s="462"/>
      <c r="Y217" s="462"/>
      <c r="Z217" s="462"/>
      <c r="AA217" s="462"/>
      <c r="AB217" s="462"/>
      <c r="AC217" s="462"/>
      <c r="AD217" s="462"/>
      <c r="AE217" s="462"/>
      <c r="AF217" s="152"/>
      <c r="AG217" s="152"/>
      <c r="AH217" s="152"/>
      <c r="AI217" s="463" t="s">
        <v>445</v>
      </c>
      <c r="AJ217" s="463"/>
      <c r="AK217" s="463"/>
      <c r="AL217" s="463"/>
      <c r="AM217" s="463"/>
      <c r="AN217" s="463"/>
      <c r="AO217" s="463"/>
      <c r="AP217" s="463"/>
      <c r="AQ217" s="463"/>
      <c r="AR217" s="463"/>
      <c r="AS217" s="463"/>
      <c r="AT217" s="463"/>
      <c r="AU217" s="463"/>
      <c r="AV217" s="463"/>
      <c r="AW217" s="463"/>
      <c r="AX217" s="463"/>
      <c r="AY217" s="463"/>
      <c r="AZ217" s="463"/>
      <c r="BA217" s="463"/>
      <c r="BB217" s="463"/>
      <c r="BC217" s="463"/>
      <c r="BD217" s="463"/>
      <c r="BE217" s="463"/>
      <c r="BF217" s="463"/>
      <c r="BG217" s="463"/>
      <c r="BH217" s="463"/>
      <c r="BI217" s="463"/>
      <c r="BJ217" s="186"/>
      <c r="BK217" s="204"/>
      <c r="BL217" s="205"/>
      <c r="BM217" s="205"/>
      <c r="BN217" s="7"/>
    </row>
    <row r="218" spans="1:70" s="2" customFormat="1" ht="42.6" customHeight="1" x14ac:dyDescent="0.6">
      <c r="A218" s="462"/>
      <c r="B218" s="462"/>
      <c r="C218" s="462"/>
      <c r="D218" s="462"/>
      <c r="E218" s="462"/>
      <c r="F218" s="462"/>
      <c r="G218" s="462"/>
      <c r="H218" s="462"/>
      <c r="I218" s="462"/>
      <c r="J218" s="462"/>
      <c r="K218" s="462"/>
      <c r="L218" s="462"/>
      <c r="M218" s="462"/>
      <c r="N218" s="462"/>
      <c r="O218" s="462"/>
      <c r="P218" s="462"/>
      <c r="Q218" s="462"/>
      <c r="R218" s="462"/>
      <c r="S218" s="462"/>
      <c r="T218" s="462"/>
      <c r="U218" s="462"/>
      <c r="V218" s="462"/>
      <c r="W218" s="462"/>
      <c r="X218" s="462"/>
      <c r="Y218" s="462"/>
      <c r="Z218" s="462"/>
      <c r="AA218" s="462"/>
      <c r="AB218" s="462"/>
      <c r="AC218" s="462"/>
      <c r="AD218" s="462"/>
      <c r="AE218" s="462"/>
      <c r="AG218" s="152"/>
      <c r="AH218" s="152"/>
      <c r="AI218" s="463"/>
      <c r="AJ218" s="463"/>
      <c r="AK218" s="463"/>
      <c r="AL218" s="463"/>
      <c r="AM218" s="463"/>
      <c r="AN218" s="463"/>
      <c r="AO218" s="463"/>
      <c r="AP218" s="463"/>
      <c r="AQ218" s="463"/>
      <c r="AR218" s="463"/>
      <c r="AS218" s="463"/>
      <c r="AT218" s="463"/>
      <c r="AU218" s="463"/>
      <c r="AV218" s="463"/>
      <c r="AW218" s="463"/>
      <c r="AX218" s="463"/>
      <c r="AY218" s="463"/>
      <c r="AZ218" s="463"/>
      <c r="BA218" s="463"/>
      <c r="BB218" s="463"/>
      <c r="BC218" s="463"/>
      <c r="BD218" s="463"/>
      <c r="BE218" s="463"/>
      <c r="BF218" s="463"/>
      <c r="BG218" s="463"/>
      <c r="BH218" s="463"/>
      <c r="BI218" s="463"/>
      <c r="BJ218" s="186"/>
      <c r="BK218" s="204"/>
      <c r="BL218" s="205"/>
      <c r="BM218" s="205"/>
      <c r="BN218" s="7"/>
    </row>
    <row r="219" spans="1:70" s="2" customFormat="1" ht="42.6" customHeight="1" x14ac:dyDescent="0.6">
      <c r="A219" s="464"/>
      <c r="B219" s="464"/>
      <c r="C219" s="464"/>
      <c r="D219" s="464"/>
      <c r="E219" s="464"/>
      <c r="F219" s="464"/>
      <c r="G219" s="464"/>
      <c r="H219" s="464"/>
      <c r="I219" s="464"/>
      <c r="J219" s="343" t="s">
        <v>453</v>
      </c>
      <c r="K219" s="343"/>
      <c r="L219" s="343"/>
      <c r="M219" s="343"/>
      <c r="N219" s="343"/>
      <c r="O219" s="343"/>
      <c r="P219" s="343"/>
      <c r="Q219" s="343"/>
      <c r="R219" s="343"/>
      <c r="S219" s="84"/>
      <c r="T219" s="84"/>
      <c r="U219" s="84"/>
      <c r="V219" s="84"/>
      <c r="W219" s="84"/>
      <c r="X219" s="84"/>
      <c r="Y219" s="84"/>
      <c r="Z219" s="84"/>
      <c r="AA219" s="84"/>
      <c r="AB219" s="84"/>
      <c r="AC219" s="84"/>
      <c r="AD219" s="152"/>
      <c r="AE219" s="150"/>
      <c r="AG219" s="152"/>
      <c r="AH219" s="152"/>
      <c r="AI219" s="342"/>
      <c r="AJ219" s="342"/>
      <c r="AK219" s="342"/>
      <c r="AL219" s="342"/>
      <c r="AM219" s="342"/>
      <c r="AN219" s="342"/>
      <c r="AO219" s="342"/>
      <c r="AP219" s="343" t="s">
        <v>162</v>
      </c>
      <c r="AQ219" s="343"/>
      <c r="AR219" s="343"/>
      <c r="AS219" s="343"/>
      <c r="AT219" s="343"/>
      <c r="AU219" s="343"/>
      <c r="AV219" s="343"/>
      <c r="AW219" s="343"/>
      <c r="AX219" s="343"/>
      <c r="AY219" s="343"/>
      <c r="AZ219" s="85"/>
      <c r="BA219" s="85"/>
      <c r="BB219" s="85"/>
      <c r="BC219" s="85"/>
      <c r="BD219" s="169"/>
      <c r="BE219" s="169"/>
      <c r="BF219" s="169"/>
      <c r="BG219" s="169"/>
      <c r="BH219" s="169"/>
      <c r="BJ219" s="94"/>
      <c r="BK219" s="204"/>
      <c r="BL219" s="205"/>
      <c r="BM219" s="205"/>
      <c r="BN219" s="7"/>
    </row>
    <row r="220" spans="1:70" s="2" customFormat="1" ht="42.6" customHeight="1" x14ac:dyDescent="0.6">
      <c r="A220" s="461" t="s">
        <v>161</v>
      </c>
      <c r="B220" s="461"/>
      <c r="C220" s="461"/>
      <c r="D220" s="461"/>
      <c r="E220" s="461"/>
      <c r="F220" s="461"/>
      <c r="G220" s="461"/>
      <c r="H220" s="461"/>
      <c r="I220" s="461"/>
      <c r="J220" s="348">
        <v>2021</v>
      </c>
      <c r="K220" s="348"/>
      <c r="L220" s="348"/>
      <c r="N220" s="152"/>
      <c r="O220" s="152"/>
      <c r="P220" s="152"/>
      <c r="Q220" s="152"/>
      <c r="R220" s="83"/>
      <c r="S220" s="83"/>
      <c r="T220" s="152"/>
      <c r="U220" s="152"/>
      <c r="V220" s="152"/>
      <c r="W220" s="152"/>
      <c r="X220" s="152"/>
      <c r="Y220" s="152"/>
      <c r="Z220" s="152"/>
      <c r="AA220" s="152"/>
      <c r="AB220" s="152"/>
      <c r="AC220" s="152"/>
      <c r="AD220" s="152"/>
      <c r="AE220" s="150"/>
      <c r="AG220" s="152"/>
      <c r="AH220" s="152"/>
      <c r="AI220" s="347"/>
      <c r="AJ220" s="347"/>
      <c r="AK220" s="347"/>
      <c r="AL220" s="347"/>
      <c r="AM220" s="347"/>
      <c r="AN220" s="347"/>
      <c r="AO220" s="347"/>
      <c r="AP220" s="348">
        <v>2021</v>
      </c>
      <c r="AQ220" s="348"/>
      <c r="AR220" s="348"/>
      <c r="AW220" s="169"/>
      <c r="AX220" s="169"/>
      <c r="AY220" s="169"/>
      <c r="AZ220" s="169"/>
      <c r="BA220" s="169"/>
      <c r="BB220" s="169"/>
      <c r="BC220" s="169"/>
      <c r="BD220" s="169"/>
      <c r="BE220" s="169"/>
      <c r="BF220" s="169"/>
      <c r="BG220" s="169"/>
      <c r="BH220" s="169"/>
      <c r="BJ220" s="94"/>
      <c r="BK220" s="204"/>
      <c r="BL220" s="205"/>
      <c r="BM220" s="205"/>
      <c r="BN220" s="7"/>
    </row>
    <row r="221" spans="1:70" s="2" customFormat="1" ht="42.6" customHeight="1" x14ac:dyDescent="0.55000000000000004">
      <c r="A221" s="86"/>
      <c r="B221" s="87"/>
      <c r="C221" s="87"/>
      <c r="D221" s="87"/>
      <c r="E221" s="87"/>
      <c r="F221" s="87"/>
      <c r="G221" s="152"/>
      <c r="H221" s="77"/>
      <c r="I221" s="152"/>
      <c r="J221" s="152"/>
      <c r="K221" s="152"/>
      <c r="L221" s="152"/>
      <c r="M221" s="152"/>
      <c r="N221" s="152"/>
      <c r="O221" s="152"/>
      <c r="P221" s="152"/>
      <c r="Q221" s="152"/>
      <c r="R221" s="83"/>
      <c r="S221" s="83"/>
      <c r="T221" s="152"/>
      <c r="U221" s="152"/>
      <c r="V221" s="152"/>
      <c r="W221" s="152"/>
      <c r="X221" s="152"/>
      <c r="Y221" s="152"/>
      <c r="Z221" s="152"/>
      <c r="AA221" s="152"/>
      <c r="AB221" s="152"/>
      <c r="AC221" s="152"/>
      <c r="AD221" s="152"/>
      <c r="AE221" s="150"/>
      <c r="AG221" s="152"/>
      <c r="AH221" s="152"/>
      <c r="AI221" s="169"/>
      <c r="AJ221" s="87"/>
      <c r="AK221" s="87"/>
      <c r="AL221" s="87"/>
      <c r="AM221" s="87"/>
      <c r="AN221" s="87"/>
      <c r="AO221" s="87"/>
      <c r="AP221" s="169"/>
      <c r="AQ221" s="169"/>
      <c r="AR221" s="169"/>
      <c r="AS221" s="169"/>
      <c r="AT221" s="169"/>
      <c r="AU221" s="169"/>
      <c r="AV221" s="169"/>
      <c r="AW221" s="169"/>
      <c r="AX221" s="169"/>
      <c r="AY221" s="169"/>
      <c r="AZ221" s="169"/>
      <c r="BA221" s="169"/>
      <c r="BB221" s="169"/>
      <c r="BC221" s="169"/>
      <c r="BD221" s="169"/>
      <c r="BE221" s="169"/>
      <c r="BF221" s="169"/>
      <c r="BG221" s="169"/>
      <c r="BH221" s="169"/>
      <c r="BJ221" s="94"/>
      <c r="BK221" s="204"/>
      <c r="BL221" s="205"/>
      <c r="BM221" s="205"/>
      <c r="BN221" s="7"/>
    </row>
    <row r="222" spans="1:70" s="2" customFormat="1" ht="42.6" customHeight="1" x14ac:dyDescent="0.55000000000000004">
      <c r="A222" s="462" t="s">
        <v>163</v>
      </c>
      <c r="B222" s="462"/>
      <c r="C222" s="462"/>
      <c r="D222" s="462"/>
      <c r="E222" s="462"/>
      <c r="F222" s="462"/>
      <c r="G222" s="462"/>
      <c r="H222" s="462"/>
      <c r="I222" s="462"/>
      <c r="J222" s="462"/>
      <c r="K222" s="462"/>
      <c r="L222" s="462"/>
      <c r="M222" s="462"/>
      <c r="N222" s="462"/>
      <c r="O222" s="462"/>
      <c r="P222" s="462"/>
      <c r="Q222" s="462"/>
      <c r="R222" s="462"/>
      <c r="S222" s="462"/>
      <c r="T222" s="462"/>
      <c r="U222" s="462"/>
      <c r="V222" s="462"/>
      <c r="W222" s="462"/>
      <c r="X222" s="462"/>
      <c r="Y222" s="462"/>
      <c r="Z222" s="462"/>
      <c r="AA222" s="462"/>
      <c r="AB222" s="462"/>
      <c r="AC222" s="462"/>
      <c r="AD222" s="462"/>
      <c r="AE222" s="462"/>
      <c r="AG222" s="152"/>
      <c r="AH222" s="152"/>
      <c r="AI222" s="341" t="s">
        <v>446</v>
      </c>
      <c r="AJ222" s="341"/>
      <c r="AK222" s="341"/>
      <c r="AL222" s="341"/>
      <c r="AM222" s="341"/>
      <c r="AN222" s="341"/>
      <c r="AO222" s="341"/>
      <c r="AP222" s="341"/>
      <c r="AQ222" s="341"/>
      <c r="AR222" s="341"/>
      <c r="AS222" s="341"/>
      <c r="AT222" s="341"/>
      <c r="AU222" s="341"/>
      <c r="AV222" s="341"/>
      <c r="AW222" s="341"/>
      <c r="AX222" s="341"/>
      <c r="AY222" s="341"/>
      <c r="AZ222" s="341"/>
      <c r="BA222" s="341"/>
      <c r="BB222" s="341"/>
      <c r="BC222" s="341"/>
      <c r="BD222" s="341"/>
      <c r="BE222" s="341"/>
      <c r="BF222" s="341"/>
      <c r="BG222" s="341"/>
      <c r="BH222" s="341"/>
      <c r="BI222" s="341"/>
      <c r="BJ222" s="187"/>
      <c r="BK222" s="204"/>
      <c r="BL222" s="205"/>
      <c r="BM222" s="205"/>
      <c r="BN222" s="7"/>
    </row>
    <row r="223" spans="1:70" s="2" customFormat="1" ht="42.6" customHeight="1" x14ac:dyDescent="0.55000000000000004">
      <c r="A223" s="462"/>
      <c r="B223" s="462"/>
      <c r="C223" s="462"/>
      <c r="D223" s="462"/>
      <c r="E223" s="462"/>
      <c r="F223" s="462"/>
      <c r="G223" s="462"/>
      <c r="H223" s="462"/>
      <c r="I223" s="462"/>
      <c r="J223" s="462"/>
      <c r="K223" s="462"/>
      <c r="L223" s="462"/>
      <c r="M223" s="462"/>
      <c r="N223" s="462"/>
      <c r="O223" s="462"/>
      <c r="P223" s="462"/>
      <c r="Q223" s="462"/>
      <c r="R223" s="462"/>
      <c r="S223" s="462"/>
      <c r="T223" s="462"/>
      <c r="U223" s="462"/>
      <c r="V223" s="462"/>
      <c r="W223" s="462"/>
      <c r="X223" s="462"/>
      <c r="Y223" s="462"/>
      <c r="Z223" s="462"/>
      <c r="AA223" s="462"/>
      <c r="AB223" s="462"/>
      <c r="AC223" s="462"/>
      <c r="AD223" s="462"/>
      <c r="AE223" s="462"/>
      <c r="AG223" s="152"/>
      <c r="AH223" s="152"/>
      <c r="AI223" s="341"/>
      <c r="AJ223" s="341"/>
      <c r="AK223" s="341"/>
      <c r="AL223" s="341"/>
      <c r="AM223" s="341"/>
      <c r="AN223" s="341"/>
      <c r="AO223" s="341"/>
      <c r="AP223" s="341"/>
      <c r="AQ223" s="341"/>
      <c r="AR223" s="341"/>
      <c r="AS223" s="341"/>
      <c r="AT223" s="341"/>
      <c r="AU223" s="341"/>
      <c r="AV223" s="341"/>
      <c r="AW223" s="341"/>
      <c r="AX223" s="341"/>
      <c r="AY223" s="341"/>
      <c r="AZ223" s="341"/>
      <c r="BA223" s="341"/>
      <c r="BB223" s="341"/>
      <c r="BC223" s="341"/>
      <c r="BD223" s="341"/>
      <c r="BE223" s="341"/>
      <c r="BF223" s="341"/>
      <c r="BG223" s="341"/>
      <c r="BH223" s="341"/>
      <c r="BI223" s="341"/>
      <c r="BJ223" s="187"/>
      <c r="BK223" s="206"/>
      <c r="BL223" s="205"/>
      <c r="BM223" s="205"/>
      <c r="BN223" s="7"/>
    </row>
    <row r="224" spans="1:70" s="2" customFormat="1" ht="42.6" customHeight="1" x14ac:dyDescent="0.6">
      <c r="A224" s="464"/>
      <c r="B224" s="464"/>
      <c r="C224" s="464"/>
      <c r="D224" s="464"/>
      <c r="E224" s="464"/>
      <c r="F224" s="464"/>
      <c r="G224" s="464"/>
      <c r="H224" s="464"/>
      <c r="I224" s="464"/>
      <c r="J224" s="343" t="s">
        <v>164</v>
      </c>
      <c r="K224" s="343"/>
      <c r="L224" s="343"/>
      <c r="M224" s="343"/>
      <c r="N224" s="343"/>
      <c r="O224" s="343"/>
      <c r="P224" s="343"/>
      <c r="Q224" s="343"/>
      <c r="R224" s="343"/>
      <c r="S224" s="88"/>
      <c r="T224" s="88"/>
      <c r="U224" s="88"/>
      <c r="V224" s="88"/>
      <c r="W224" s="88"/>
      <c r="X224" s="88"/>
      <c r="Y224" s="88"/>
      <c r="Z224" s="88"/>
      <c r="AA224" s="88"/>
      <c r="AB224" s="88"/>
      <c r="AC224" s="88"/>
      <c r="AD224" s="152"/>
      <c r="AE224" s="150"/>
      <c r="AG224" s="152"/>
      <c r="AH224" s="152"/>
      <c r="AI224" s="464"/>
      <c r="AJ224" s="464"/>
      <c r="AK224" s="464"/>
      <c r="AL224" s="464"/>
      <c r="AM224" s="464"/>
      <c r="AN224" s="464"/>
      <c r="AO224" s="464"/>
      <c r="AP224" s="343" t="s">
        <v>166</v>
      </c>
      <c r="AQ224" s="343"/>
      <c r="AR224" s="343"/>
      <c r="AS224" s="343"/>
      <c r="AT224" s="343"/>
      <c r="AU224" s="343"/>
      <c r="AV224" s="170"/>
      <c r="AW224" s="170"/>
      <c r="AX224" s="172"/>
      <c r="AY224" s="172"/>
      <c r="AZ224" s="172"/>
      <c r="BA224" s="172"/>
      <c r="BB224" s="172"/>
      <c r="BC224" s="172"/>
      <c r="BD224" s="172"/>
      <c r="BE224" s="172"/>
      <c r="BF224" s="172"/>
      <c r="BG224" s="172"/>
      <c r="BH224" s="172"/>
      <c r="BI224" s="7"/>
      <c r="BJ224" s="188"/>
      <c r="BK224" s="206"/>
      <c r="BL224" s="205"/>
      <c r="BM224" s="205"/>
      <c r="BN224" s="7"/>
    </row>
    <row r="225" spans="1:66" s="2" customFormat="1" ht="42.6" customHeight="1" x14ac:dyDescent="0.6">
      <c r="A225" s="461" t="s">
        <v>161</v>
      </c>
      <c r="B225" s="461"/>
      <c r="C225" s="461"/>
      <c r="D225" s="461"/>
      <c r="E225" s="461"/>
      <c r="F225" s="461"/>
      <c r="G225" s="461"/>
      <c r="H225" s="461"/>
      <c r="I225" s="461"/>
      <c r="J225" s="348">
        <v>2021</v>
      </c>
      <c r="K225" s="348"/>
      <c r="L225" s="348"/>
      <c r="AD225" s="152"/>
      <c r="AE225" s="150"/>
      <c r="AG225" s="152"/>
      <c r="AH225" s="152"/>
      <c r="AI225" s="349" t="s">
        <v>161</v>
      </c>
      <c r="AJ225" s="349"/>
      <c r="AK225" s="349"/>
      <c r="AL225" s="349"/>
      <c r="AM225" s="349"/>
      <c r="AN225" s="349"/>
      <c r="AO225" s="349"/>
      <c r="AP225" s="348">
        <v>2021</v>
      </c>
      <c r="AQ225" s="348"/>
      <c r="AR225" s="348"/>
      <c r="AS225" s="171"/>
      <c r="AT225" s="171"/>
      <c r="AU225" s="171"/>
      <c r="AV225" s="171"/>
      <c r="AW225" s="171"/>
      <c r="AX225" s="85"/>
      <c r="AY225" s="85"/>
      <c r="AZ225" s="85"/>
      <c r="BA225" s="85"/>
      <c r="BB225" s="85"/>
      <c r="BC225" s="85"/>
      <c r="BD225" s="85"/>
      <c r="BE225" s="85"/>
      <c r="BF225" s="85"/>
      <c r="BG225" s="85"/>
      <c r="BH225" s="169"/>
      <c r="BJ225" s="94"/>
      <c r="BK225" s="206"/>
      <c r="BL225" s="205"/>
      <c r="BM225" s="205"/>
      <c r="BN225" s="7"/>
    </row>
    <row r="226" spans="1:66" s="2" customFormat="1" ht="42.6" customHeight="1" x14ac:dyDescent="0.6">
      <c r="A226" s="82"/>
      <c r="AD226" s="152"/>
      <c r="AE226" s="150"/>
      <c r="AG226" s="152"/>
      <c r="AH226" s="152"/>
      <c r="AX226" s="85"/>
      <c r="AY226" s="85"/>
      <c r="AZ226" s="85"/>
      <c r="BA226" s="85"/>
      <c r="BB226" s="85"/>
      <c r="BC226" s="85"/>
      <c r="BD226" s="85"/>
      <c r="BE226" s="85"/>
      <c r="BF226" s="85"/>
      <c r="BG226" s="85"/>
      <c r="BH226" s="169"/>
      <c r="BI226" s="89"/>
      <c r="BJ226" s="189"/>
      <c r="BK226" s="204"/>
      <c r="BL226" s="205"/>
      <c r="BM226" s="205"/>
      <c r="BN226" s="7"/>
    </row>
    <row r="227" spans="1:66" s="2" customFormat="1" ht="42.6" customHeight="1" x14ac:dyDescent="0.55000000000000004">
      <c r="A227" s="469" t="s">
        <v>380</v>
      </c>
      <c r="B227" s="469"/>
      <c r="C227" s="469"/>
      <c r="D227" s="469"/>
      <c r="E227" s="469"/>
      <c r="F227" s="469"/>
      <c r="G227" s="469"/>
      <c r="H227" s="469"/>
      <c r="I227" s="469"/>
      <c r="J227" s="469"/>
      <c r="K227" s="469"/>
      <c r="L227" s="469"/>
      <c r="M227" s="469"/>
      <c r="N227" s="469"/>
      <c r="O227" s="469"/>
      <c r="P227" s="469"/>
      <c r="Q227" s="469"/>
      <c r="R227" s="469"/>
      <c r="S227" s="469"/>
      <c r="T227" s="469"/>
      <c r="U227" s="469"/>
      <c r="V227" s="469"/>
      <c r="W227" s="469"/>
      <c r="X227" s="469"/>
      <c r="Y227" s="469"/>
      <c r="Z227" s="469"/>
      <c r="AA227" s="469"/>
      <c r="AB227" s="469"/>
      <c r="AC227" s="469"/>
      <c r="AD227" s="469"/>
      <c r="AE227" s="469"/>
      <c r="AG227" s="152"/>
      <c r="AH227" s="152"/>
      <c r="AI227" s="470" t="s">
        <v>125</v>
      </c>
      <c r="AJ227" s="470"/>
      <c r="AK227" s="470"/>
      <c r="AL227" s="470"/>
      <c r="AM227" s="470"/>
      <c r="AN227" s="470"/>
      <c r="AO227" s="470"/>
      <c r="AP227" s="470"/>
      <c r="AQ227" s="470"/>
      <c r="AR227" s="470"/>
      <c r="AS227" s="470"/>
      <c r="AT227" s="470"/>
      <c r="AU227" s="470"/>
      <c r="AV227" s="470"/>
      <c r="AW227" s="470"/>
      <c r="AX227" s="470"/>
      <c r="AY227" s="470"/>
      <c r="AZ227" s="470"/>
      <c r="BA227" s="470"/>
      <c r="BB227" s="470"/>
      <c r="BC227" s="470"/>
      <c r="BD227" s="470"/>
      <c r="BE227" s="470"/>
      <c r="BF227" s="470"/>
      <c r="BG227" s="470"/>
      <c r="BH227" s="470"/>
      <c r="BI227" s="470"/>
      <c r="BJ227" s="190"/>
      <c r="BK227" s="204"/>
      <c r="BL227" s="205"/>
      <c r="BM227" s="205"/>
      <c r="BN227" s="7"/>
    </row>
    <row r="228" spans="1:66" s="2" customFormat="1" ht="42.6" customHeight="1" x14ac:dyDescent="0.55000000000000004">
      <c r="A228" s="469"/>
      <c r="B228" s="469"/>
      <c r="C228" s="469"/>
      <c r="D228" s="469"/>
      <c r="E228" s="469"/>
      <c r="F228" s="469"/>
      <c r="G228" s="469"/>
      <c r="H228" s="469"/>
      <c r="I228" s="469"/>
      <c r="J228" s="469"/>
      <c r="K228" s="469"/>
      <c r="L228" s="469"/>
      <c r="M228" s="469"/>
      <c r="N228" s="469"/>
      <c r="O228" s="469"/>
      <c r="P228" s="469"/>
      <c r="Q228" s="469"/>
      <c r="R228" s="469"/>
      <c r="S228" s="469"/>
      <c r="T228" s="469"/>
      <c r="U228" s="469"/>
      <c r="V228" s="469"/>
      <c r="W228" s="469"/>
      <c r="X228" s="469"/>
      <c r="Y228" s="469"/>
      <c r="Z228" s="469"/>
      <c r="AA228" s="469"/>
      <c r="AB228" s="469"/>
      <c r="AC228" s="469"/>
      <c r="AD228" s="469"/>
      <c r="AE228" s="469"/>
      <c r="AG228" s="152"/>
      <c r="AH228" s="152"/>
      <c r="AI228" s="470"/>
      <c r="AJ228" s="470"/>
      <c r="AK228" s="470"/>
      <c r="AL228" s="470"/>
      <c r="AM228" s="470"/>
      <c r="AN228" s="470"/>
      <c r="AO228" s="470"/>
      <c r="AP228" s="470"/>
      <c r="AQ228" s="470"/>
      <c r="AR228" s="470"/>
      <c r="AS228" s="470"/>
      <c r="AT228" s="470"/>
      <c r="AU228" s="470"/>
      <c r="AV228" s="470"/>
      <c r="AW228" s="470"/>
      <c r="AX228" s="470"/>
      <c r="AY228" s="470"/>
      <c r="AZ228" s="470"/>
      <c r="BA228" s="470"/>
      <c r="BB228" s="470"/>
      <c r="BC228" s="470"/>
      <c r="BD228" s="470"/>
      <c r="BE228" s="470"/>
      <c r="BF228" s="470"/>
      <c r="BG228" s="470"/>
      <c r="BH228" s="470"/>
      <c r="BI228" s="470"/>
      <c r="BJ228" s="190"/>
      <c r="BK228" s="204"/>
      <c r="BL228" s="205"/>
      <c r="BM228" s="205"/>
      <c r="BN228" s="7"/>
    </row>
    <row r="229" spans="1:66" s="2" customFormat="1" ht="42.6" customHeight="1" x14ac:dyDescent="0.6">
      <c r="A229" s="464"/>
      <c r="B229" s="464"/>
      <c r="C229" s="464"/>
      <c r="D229" s="464"/>
      <c r="E229" s="464"/>
      <c r="F229" s="464"/>
      <c r="G229" s="464"/>
      <c r="H229" s="464"/>
      <c r="I229" s="464"/>
      <c r="J229" s="343" t="s">
        <v>323</v>
      </c>
      <c r="K229" s="343"/>
      <c r="L229" s="343"/>
      <c r="M229" s="343"/>
      <c r="N229" s="343"/>
      <c r="O229" s="343"/>
      <c r="P229" s="343"/>
      <c r="Q229" s="343"/>
      <c r="R229" s="343"/>
      <c r="S229" s="132"/>
      <c r="T229" s="132"/>
      <c r="U229" s="132"/>
      <c r="V229" s="132"/>
      <c r="W229" s="132"/>
      <c r="X229" s="132"/>
      <c r="Y229" s="132"/>
      <c r="Z229" s="132"/>
      <c r="AA229" s="132"/>
      <c r="AB229" s="132"/>
      <c r="AC229" s="132"/>
      <c r="AD229" s="152"/>
      <c r="AE229" s="150"/>
      <c r="AG229" s="152"/>
      <c r="AH229" s="152"/>
      <c r="AI229" s="464"/>
      <c r="AJ229" s="464"/>
      <c r="AK229" s="464"/>
      <c r="AL229" s="464"/>
      <c r="AM229" s="464"/>
      <c r="AN229" s="464"/>
      <c r="AO229" s="464"/>
      <c r="AP229" s="343" t="s">
        <v>458</v>
      </c>
      <c r="AQ229" s="343"/>
      <c r="AR229" s="343"/>
      <c r="AS229" s="343"/>
      <c r="AT229" s="343"/>
      <c r="AU229" s="343"/>
      <c r="AV229" s="150"/>
      <c r="AW229" s="150"/>
      <c r="AX229" s="85"/>
      <c r="AY229" s="85"/>
      <c r="AZ229" s="85"/>
      <c r="BA229" s="85"/>
      <c r="BB229" s="85"/>
      <c r="BC229" s="85"/>
      <c r="BD229" s="85"/>
      <c r="BE229" s="85"/>
      <c r="BF229" s="85"/>
      <c r="BG229" s="85"/>
      <c r="BH229" s="152"/>
      <c r="BI229" s="16"/>
      <c r="BJ229" s="8"/>
      <c r="BK229" s="204"/>
      <c r="BL229" s="205"/>
      <c r="BM229" s="205"/>
      <c r="BN229" s="7"/>
    </row>
    <row r="230" spans="1:66" s="2" customFormat="1" ht="42.6" customHeight="1" x14ac:dyDescent="0.6">
      <c r="A230" s="467"/>
      <c r="B230" s="467"/>
      <c r="C230" s="467"/>
      <c r="D230" s="467"/>
      <c r="E230" s="467"/>
      <c r="F230" s="467"/>
      <c r="G230" s="467"/>
      <c r="H230" s="467"/>
      <c r="I230" s="467"/>
      <c r="J230" s="348">
        <v>2021</v>
      </c>
      <c r="K230" s="348"/>
      <c r="L230" s="348"/>
      <c r="AD230" s="152"/>
      <c r="AE230" s="150"/>
      <c r="AG230" s="152"/>
      <c r="AH230" s="152"/>
      <c r="AI230" s="468"/>
      <c r="AJ230" s="468"/>
      <c r="AK230" s="468"/>
      <c r="AL230" s="468"/>
      <c r="AM230" s="468"/>
      <c r="AN230" s="468"/>
      <c r="AO230" s="468"/>
      <c r="AP230" s="348">
        <v>2021</v>
      </c>
      <c r="AQ230" s="348"/>
      <c r="AR230" s="348"/>
      <c r="AW230" s="150"/>
      <c r="AX230" s="85"/>
      <c r="AY230" s="85"/>
      <c r="AZ230" s="85"/>
      <c r="BA230" s="85"/>
      <c r="BB230" s="85"/>
      <c r="BC230" s="85"/>
      <c r="BD230" s="85"/>
      <c r="BE230" s="85"/>
      <c r="BF230" s="85"/>
      <c r="BG230" s="85"/>
      <c r="BH230" s="152"/>
      <c r="BI230" s="16"/>
      <c r="BJ230" s="8"/>
      <c r="BK230" s="204"/>
      <c r="BL230" s="205"/>
      <c r="BM230" s="205"/>
      <c r="BN230" s="7"/>
    </row>
    <row r="231" spans="1:66" s="2" customFormat="1" ht="42.6" customHeight="1" x14ac:dyDescent="0.6">
      <c r="P231" s="150"/>
      <c r="Q231" s="152"/>
      <c r="R231" s="83"/>
      <c r="S231" s="83"/>
      <c r="T231" s="152"/>
      <c r="U231" s="152"/>
      <c r="V231" s="152"/>
      <c r="W231" s="152"/>
      <c r="X231" s="152"/>
      <c r="Y231" s="152"/>
      <c r="Z231" s="152"/>
      <c r="AA231" s="152"/>
      <c r="AB231" s="152"/>
      <c r="AC231" s="152"/>
      <c r="AD231" s="152"/>
      <c r="AE231" s="150"/>
      <c r="AG231" s="152"/>
      <c r="AH231" s="152"/>
      <c r="AX231" s="85"/>
      <c r="AY231" s="85"/>
      <c r="AZ231" s="85"/>
      <c r="BA231" s="85"/>
      <c r="BB231" s="85"/>
      <c r="BC231" s="85"/>
      <c r="BD231" s="85"/>
      <c r="BE231" s="85"/>
      <c r="BF231" s="85"/>
      <c r="BG231" s="85"/>
      <c r="BH231" s="152"/>
      <c r="BI231" s="16"/>
      <c r="BJ231" s="8"/>
      <c r="BK231" s="204"/>
      <c r="BL231" s="205"/>
      <c r="BM231" s="205"/>
      <c r="BN231" s="7"/>
    </row>
    <row r="232" spans="1:66" s="2" customFormat="1" ht="42.6" customHeight="1" x14ac:dyDescent="0.6">
      <c r="A232" s="463" t="s">
        <v>167</v>
      </c>
      <c r="B232" s="463"/>
      <c r="C232" s="463"/>
      <c r="D232" s="463"/>
      <c r="E232" s="463"/>
      <c r="F232" s="463"/>
      <c r="G232" s="463"/>
      <c r="H232" s="463"/>
      <c r="I232" s="463"/>
      <c r="J232" s="463"/>
      <c r="K232" s="463"/>
      <c r="L232" s="463"/>
      <c r="M232" s="463"/>
      <c r="N232" s="463"/>
      <c r="O232" s="463"/>
      <c r="P232" s="463"/>
      <c r="Q232" s="463"/>
      <c r="R232" s="463"/>
      <c r="S232" s="463"/>
      <c r="T232" s="463"/>
      <c r="U232" s="463"/>
      <c r="V232" s="463"/>
      <c r="W232" s="463"/>
      <c r="X232" s="463"/>
      <c r="Y232" s="463"/>
      <c r="Z232" s="463"/>
      <c r="AA232" s="463"/>
      <c r="AB232" s="463"/>
      <c r="AC232" s="463"/>
      <c r="AD232" s="152"/>
      <c r="AE232" s="150"/>
      <c r="AG232" s="152"/>
      <c r="AH232" s="152"/>
      <c r="AI232" s="150"/>
      <c r="AJ232" s="7"/>
      <c r="AK232" s="7"/>
      <c r="AL232" s="7"/>
      <c r="AM232" s="7"/>
      <c r="AN232" s="7"/>
      <c r="AO232" s="7"/>
      <c r="AP232" s="7"/>
      <c r="AX232" s="85"/>
      <c r="AY232" s="85"/>
      <c r="AZ232" s="85"/>
      <c r="BA232" s="85"/>
      <c r="BB232" s="85"/>
      <c r="BC232" s="85"/>
      <c r="BD232" s="85"/>
      <c r="BE232" s="85"/>
      <c r="BF232" s="85"/>
      <c r="BG232" s="152"/>
      <c r="BH232" s="152"/>
      <c r="BI232" s="16"/>
      <c r="BJ232" s="8"/>
      <c r="BK232" s="204"/>
      <c r="BL232" s="205"/>
      <c r="BM232" s="205"/>
      <c r="BN232" s="7"/>
    </row>
    <row r="233" spans="1:66" s="2" customFormat="1" ht="42.6" customHeight="1" x14ac:dyDescent="0.6">
      <c r="A233" s="463"/>
      <c r="B233" s="463"/>
      <c r="C233" s="463"/>
      <c r="D233" s="463"/>
      <c r="E233" s="463"/>
      <c r="F233" s="463"/>
      <c r="G233" s="463"/>
      <c r="H233" s="463"/>
      <c r="I233" s="463"/>
      <c r="J233" s="463"/>
      <c r="K233" s="463"/>
      <c r="L233" s="463"/>
      <c r="M233" s="463"/>
      <c r="N233" s="463"/>
      <c r="O233" s="463"/>
      <c r="P233" s="463"/>
      <c r="Q233" s="463"/>
      <c r="R233" s="463"/>
      <c r="S233" s="463"/>
      <c r="T233" s="463"/>
      <c r="U233" s="463"/>
      <c r="V233" s="463"/>
      <c r="W233" s="463"/>
      <c r="X233" s="463"/>
      <c r="Y233" s="463"/>
      <c r="Z233" s="463"/>
      <c r="AA233" s="463"/>
      <c r="AB233" s="463"/>
      <c r="AC233" s="463"/>
      <c r="AD233" s="152"/>
      <c r="AE233" s="150"/>
      <c r="AG233" s="152"/>
      <c r="AH233" s="152"/>
      <c r="AI233" s="90"/>
      <c r="AJ233" s="90"/>
      <c r="AK233" s="90"/>
      <c r="AL233" s="90"/>
      <c r="AM233" s="90"/>
      <c r="AN233" s="90"/>
      <c r="AO233" s="90"/>
      <c r="AP233" s="90"/>
      <c r="AQ233" s="90"/>
      <c r="AR233" s="90"/>
      <c r="AS233" s="86"/>
      <c r="AT233" s="86"/>
      <c r="AU233" s="86"/>
      <c r="AV233" s="86"/>
      <c r="AW233" s="153"/>
      <c r="AX233" s="153"/>
      <c r="AY233" s="153"/>
      <c r="AZ233" s="153"/>
      <c r="BA233" s="153"/>
      <c r="BB233" s="153"/>
      <c r="BC233" s="153"/>
      <c r="BD233" s="152"/>
      <c r="BE233" s="152"/>
      <c r="BF233" s="152"/>
      <c r="BG233" s="152"/>
      <c r="BH233" s="152"/>
      <c r="BI233" s="16"/>
      <c r="BJ233" s="8"/>
      <c r="BK233" s="204"/>
      <c r="BL233" s="205"/>
      <c r="BM233" s="205"/>
      <c r="BN233" s="7"/>
    </row>
    <row r="234" spans="1:66" s="2" customFormat="1" ht="42.6" customHeight="1" x14ac:dyDescent="0.6">
      <c r="A234" s="82"/>
      <c r="AD234" s="152"/>
      <c r="AE234" s="150"/>
      <c r="AG234" s="152"/>
      <c r="AH234" s="152"/>
      <c r="AI234" s="150"/>
      <c r="AJ234" s="84"/>
      <c r="AK234" s="84"/>
      <c r="AL234" s="84"/>
      <c r="AM234" s="84"/>
      <c r="AN234" s="84"/>
      <c r="AO234" s="84"/>
      <c r="AP234" s="84"/>
      <c r="AQ234" s="84"/>
      <c r="AR234" s="84"/>
      <c r="AS234" s="84"/>
      <c r="AT234" s="84"/>
      <c r="AU234" s="84"/>
      <c r="AV234" s="84"/>
      <c r="AW234" s="84"/>
      <c r="AX234" s="150"/>
      <c r="BD234" s="152"/>
      <c r="BE234" s="152"/>
      <c r="BF234" s="152"/>
      <c r="BG234" s="152"/>
      <c r="BH234" s="152"/>
      <c r="BI234" s="16"/>
      <c r="BJ234" s="8"/>
      <c r="BK234" s="204"/>
      <c r="BL234" s="205"/>
      <c r="BM234" s="205"/>
      <c r="BN234" s="7"/>
    </row>
    <row r="235" spans="1:66" s="2" customFormat="1" ht="42.6" customHeight="1" x14ac:dyDescent="0.6">
      <c r="A235" s="348" t="s">
        <v>194</v>
      </c>
      <c r="B235" s="348"/>
      <c r="C235" s="348"/>
      <c r="D235" s="348"/>
      <c r="E235" s="348"/>
      <c r="F235" s="348"/>
      <c r="G235" s="348"/>
      <c r="H235" s="348"/>
      <c r="I235" s="348"/>
      <c r="J235" s="348"/>
      <c r="K235" s="348"/>
      <c r="L235" s="348"/>
      <c r="M235" s="348"/>
      <c r="N235" s="348"/>
      <c r="O235" s="348"/>
      <c r="P235" s="348"/>
      <c r="Q235" s="348"/>
      <c r="R235" s="348"/>
      <c r="S235" s="348"/>
      <c r="T235" s="348"/>
      <c r="U235" s="348"/>
      <c r="V235" s="348"/>
      <c r="W235" s="348"/>
      <c r="X235" s="348"/>
      <c r="Y235" s="348"/>
      <c r="Z235" s="348"/>
      <c r="AA235" s="348"/>
      <c r="AB235" s="348"/>
      <c r="AD235" s="152"/>
      <c r="AE235" s="150"/>
      <c r="AG235" s="152"/>
      <c r="AH235" s="152"/>
      <c r="AI235" s="150"/>
      <c r="AJ235" s="5"/>
      <c r="AK235" s="5"/>
      <c r="AL235" s="5"/>
      <c r="AM235" s="5"/>
      <c r="AN235" s="5"/>
      <c r="AO235" s="5"/>
      <c r="AP235" s="6"/>
      <c r="AQ235" s="6"/>
      <c r="AR235" s="6"/>
      <c r="AS235" s="7"/>
      <c r="AT235" s="7"/>
      <c r="AU235" s="7"/>
      <c r="AV235" s="7"/>
      <c r="BD235" s="152"/>
      <c r="BE235" s="152"/>
      <c r="BF235" s="152"/>
      <c r="BG235" s="152"/>
      <c r="BH235" s="152"/>
      <c r="BI235" s="16"/>
      <c r="BJ235" s="8"/>
      <c r="BK235" s="204"/>
      <c r="BL235" s="205"/>
      <c r="BM235" s="205"/>
      <c r="BN235" s="7"/>
    </row>
    <row r="236" spans="1:66" s="2" customFormat="1" ht="42.6" customHeight="1" x14ac:dyDescent="0.6">
      <c r="A236" s="134"/>
      <c r="B236" s="134"/>
      <c r="C236" s="134"/>
      <c r="D236" s="134"/>
      <c r="E236" s="134"/>
      <c r="F236" s="134"/>
      <c r="G236" s="134"/>
      <c r="H236" s="134"/>
      <c r="I236" s="134"/>
      <c r="J236" s="134"/>
      <c r="K236" s="134"/>
      <c r="L236" s="134"/>
      <c r="M236" s="134"/>
      <c r="N236" s="134"/>
      <c r="O236" s="134"/>
      <c r="P236" s="134"/>
      <c r="Q236" s="134"/>
      <c r="R236" s="134"/>
      <c r="S236" s="134"/>
      <c r="T236" s="134"/>
      <c r="U236" s="134"/>
      <c r="V236" s="134"/>
      <c r="W236" s="134"/>
      <c r="X236" s="134"/>
      <c r="Y236" s="134"/>
      <c r="Z236" s="134"/>
      <c r="AA236" s="134"/>
      <c r="AB236" s="134"/>
      <c r="AD236" s="152"/>
      <c r="AE236" s="150"/>
      <c r="AG236" s="152"/>
      <c r="AH236" s="152"/>
      <c r="AI236" s="150"/>
      <c r="AJ236" s="5"/>
      <c r="AK236" s="5"/>
      <c r="AL236" s="5"/>
      <c r="AM236" s="5"/>
      <c r="AN236" s="5"/>
      <c r="AO236" s="5"/>
      <c r="AP236" s="6"/>
      <c r="AQ236" s="6"/>
      <c r="AR236" s="6"/>
      <c r="AS236" s="7"/>
      <c r="AT236" s="7"/>
      <c r="AU236" s="7"/>
      <c r="AV236" s="7"/>
      <c r="BD236" s="152"/>
      <c r="BE236" s="152"/>
      <c r="BF236" s="152"/>
      <c r="BG236" s="152"/>
      <c r="BH236" s="152"/>
      <c r="BI236" s="16"/>
      <c r="BJ236" s="8"/>
      <c r="BK236" s="204"/>
      <c r="BL236" s="205"/>
      <c r="BM236" s="205"/>
      <c r="BN236" s="7"/>
    </row>
    <row r="237" spans="1:66" s="75" customFormat="1" ht="42.6" customHeight="1" x14ac:dyDescent="0.6">
      <c r="R237" s="91"/>
      <c r="S237" s="91"/>
      <c r="BF237" s="92"/>
      <c r="BG237" s="92"/>
      <c r="BH237" s="92"/>
      <c r="BI237" s="92"/>
      <c r="BJ237" s="191"/>
      <c r="BK237" s="191"/>
      <c r="BL237" s="92"/>
      <c r="BM237" s="92"/>
    </row>
    <row r="238" spans="1:66" s="75" customFormat="1" ht="42.6" customHeight="1" x14ac:dyDescent="0.6">
      <c r="R238" s="91"/>
      <c r="S238" s="91"/>
      <c r="BF238" s="92"/>
      <c r="BG238" s="92"/>
      <c r="BH238" s="92"/>
      <c r="BI238" s="92"/>
      <c r="BJ238" s="191"/>
      <c r="BK238" s="191"/>
      <c r="BL238" s="92"/>
      <c r="BM238" s="92"/>
    </row>
    <row r="239" spans="1:66" s="75" customFormat="1" ht="35.4" x14ac:dyDescent="0.6">
      <c r="R239" s="91"/>
      <c r="S239" s="91"/>
      <c r="BF239" s="92"/>
      <c r="BG239" s="92"/>
      <c r="BH239" s="92"/>
      <c r="BI239" s="92"/>
      <c r="BJ239" s="191"/>
      <c r="BK239" s="191"/>
      <c r="BL239" s="92"/>
      <c r="BM239" s="92"/>
    </row>
    <row r="240" spans="1:66" s="75" customFormat="1" ht="35.4" x14ac:dyDescent="0.6">
      <c r="R240" s="91"/>
      <c r="S240" s="91"/>
      <c r="BF240" s="92"/>
      <c r="BG240" s="92"/>
      <c r="BH240" s="92"/>
      <c r="BI240" s="92"/>
      <c r="BJ240" s="191"/>
      <c r="BK240" s="191"/>
      <c r="BL240" s="92"/>
      <c r="BM240" s="92"/>
    </row>
    <row r="241" spans="18:65" s="75" customFormat="1" ht="35.4" x14ac:dyDescent="0.6">
      <c r="R241" s="91"/>
      <c r="S241" s="91"/>
      <c r="BF241" s="92"/>
      <c r="BG241" s="92"/>
      <c r="BH241" s="92"/>
      <c r="BI241" s="92"/>
      <c r="BJ241" s="191"/>
      <c r="BK241" s="191"/>
      <c r="BL241" s="92"/>
      <c r="BM241" s="92"/>
    </row>
    <row r="242" spans="18:65" s="75" customFormat="1" ht="35.4" x14ac:dyDescent="0.6">
      <c r="R242" s="91"/>
      <c r="S242" s="91"/>
      <c r="BF242" s="92"/>
      <c r="BG242" s="92"/>
      <c r="BH242" s="92"/>
      <c r="BI242" s="92"/>
      <c r="BJ242" s="191"/>
      <c r="BK242" s="191"/>
      <c r="BL242" s="92"/>
      <c r="BM242" s="92"/>
    </row>
    <row r="243" spans="18:65" s="75" customFormat="1" ht="35.4" x14ac:dyDescent="0.6">
      <c r="R243" s="91"/>
      <c r="S243" s="91"/>
      <c r="BF243" s="92"/>
      <c r="BG243" s="92"/>
      <c r="BH243" s="92"/>
      <c r="BI243" s="92"/>
      <c r="BJ243" s="191"/>
      <c r="BK243" s="191"/>
      <c r="BL243" s="92"/>
      <c r="BM243" s="92"/>
    </row>
    <row r="244" spans="18:65" s="75" customFormat="1" ht="35.4" x14ac:dyDescent="0.6">
      <c r="R244" s="91"/>
      <c r="S244" s="91"/>
      <c r="BF244" s="92"/>
      <c r="BG244" s="92"/>
      <c r="BH244" s="92"/>
      <c r="BI244" s="92"/>
      <c r="BJ244" s="191"/>
      <c r="BK244" s="191"/>
      <c r="BL244" s="92"/>
      <c r="BM244" s="92"/>
    </row>
    <row r="245" spans="18:65" s="75" customFormat="1" ht="35.4" x14ac:dyDescent="0.6">
      <c r="R245" s="91"/>
      <c r="S245" s="91"/>
      <c r="BF245" s="92"/>
      <c r="BG245" s="92"/>
      <c r="BH245" s="92"/>
      <c r="BI245" s="92"/>
      <c r="BJ245" s="191"/>
      <c r="BK245" s="191"/>
      <c r="BL245" s="92"/>
      <c r="BM245" s="92"/>
    </row>
    <row r="246" spans="18:65" s="75" customFormat="1" ht="35.4" x14ac:dyDescent="0.6">
      <c r="R246" s="91"/>
      <c r="S246" s="91"/>
      <c r="BF246" s="92"/>
      <c r="BG246" s="92"/>
      <c r="BH246" s="92"/>
      <c r="BI246" s="92"/>
      <c r="BJ246" s="191"/>
      <c r="BK246" s="191"/>
      <c r="BL246" s="92"/>
      <c r="BM246" s="92"/>
    </row>
    <row r="247" spans="18:65" s="75" customFormat="1" ht="35.4" x14ac:dyDescent="0.6">
      <c r="R247" s="91"/>
      <c r="S247" s="91"/>
      <c r="BF247" s="92"/>
      <c r="BG247" s="92"/>
      <c r="BH247" s="92"/>
      <c r="BI247" s="92"/>
      <c r="BJ247" s="191"/>
      <c r="BK247" s="191"/>
      <c r="BL247" s="92"/>
      <c r="BM247" s="92"/>
    </row>
    <row r="248" spans="18:65" s="75" customFormat="1" ht="35.4" x14ac:dyDescent="0.6">
      <c r="R248" s="91"/>
      <c r="S248" s="91"/>
      <c r="BF248" s="92"/>
      <c r="BG248" s="92"/>
      <c r="BH248" s="92"/>
      <c r="BI248" s="92"/>
      <c r="BJ248" s="191"/>
      <c r="BK248" s="191"/>
      <c r="BL248" s="92"/>
      <c r="BM248" s="92"/>
    </row>
    <row r="249" spans="18:65" s="75" customFormat="1" ht="35.4" x14ac:dyDescent="0.6">
      <c r="R249" s="91"/>
      <c r="S249" s="91"/>
      <c r="BF249" s="92"/>
      <c r="BG249" s="92"/>
      <c r="BH249" s="92"/>
      <c r="BI249" s="92"/>
      <c r="BJ249" s="191"/>
      <c r="BK249" s="191"/>
      <c r="BL249" s="92"/>
      <c r="BM249" s="92"/>
    </row>
    <row r="250" spans="18:65" s="75" customFormat="1" ht="35.4" x14ac:dyDescent="0.6">
      <c r="R250" s="91"/>
      <c r="S250" s="91"/>
      <c r="BF250" s="92"/>
      <c r="BG250" s="92"/>
      <c r="BH250" s="92"/>
      <c r="BI250" s="92"/>
      <c r="BJ250" s="191"/>
      <c r="BK250" s="191"/>
      <c r="BL250" s="92"/>
      <c r="BM250" s="92"/>
    </row>
    <row r="251" spans="18:65" s="17" customFormat="1" x14ac:dyDescent="0.55000000000000004">
      <c r="R251" s="72"/>
      <c r="S251" s="72"/>
      <c r="BF251" s="73"/>
      <c r="BG251" s="73"/>
      <c r="BH251" s="73"/>
      <c r="BI251" s="73"/>
      <c r="BJ251" s="192"/>
      <c r="BK251" s="192"/>
      <c r="BL251" s="73"/>
      <c r="BM251" s="73"/>
    </row>
    <row r="252" spans="18:65" s="17" customFormat="1" x14ac:dyDescent="0.55000000000000004">
      <c r="R252" s="72"/>
      <c r="S252" s="72"/>
      <c r="BF252" s="73"/>
      <c r="BG252" s="73"/>
      <c r="BH252" s="73"/>
      <c r="BI252" s="73"/>
      <c r="BJ252" s="192"/>
      <c r="BK252" s="192"/>
      <c r="BL252" s="73"/>
      <c r="BM252" s="73"/>
    </row>
    <row r="253" spans="18:65" s="17" customFormat="1" x14ac:dyDescent="0.55000000000000004">
      <c r="R253" s="72"/>
      <c r="S253" s="72"/>
      <c r="BF253" s="73"/>
      <c r="BG253" s="73"/>
      <c r="BH253" s="73"/>
      <c r="BI253" s="73"/>
      <c r="BJ253" s="192"/>
      <c r="BK253" s="192"/>
      <c r="BL253" s="73"/>
      <c r="BM253" s="73"/>
    </row>
    <row r="254" spans="18:65" s="17" customFormat="1" x14ac:dyDescent="0.55000000000000004">
      <c r="R254" s="72"/>
      <c r="S254" s="72"/>
      <c r="BF254" s="73"/>
      <c r="BG254" s="73"/>
      <c r="BH254" s="73"/>
      <c r="BI254" s="73"/>
      <c r="BJ254" s="192"/>
      <c r="BK254" s="192"/>
      <c r="BL254" s="73"/>
      <c r="BM254" s="73"/>
    </row>
    <row r="255" spans="18:65" s="17" customFormat="1" x14ac:dyDescent="0.55000000000000004">
      <c r="R255" s="72"/>
      <c r="S255" s="72"/>
      <c r="BF255" s="73"/>
      <c r="BG255" s="73"/>
      <c r="BH255" s="73"/>
      <c r="BI255" s="73"/>
      <c r="BJ255" s="192"/>
      <c r="BK255" s="192"/>
      <c r="BL255" s="73"/>
      <c r="BM255" s="73"/>
    </row>
    <row r="256" spans="18:65" s="17" customFormat="1" x14ac:dyDescent="0.55000000000000004">
      <c r="R256" s="72"/>
      <c r="S256" s="72"/>
      <c r="BF256" s="73"/>
      <c r="BG256" s="73"/>
      <c r="BH256" s="73"/>
      <c r="BI256" s="73"/>
      <c r="BJ256" s="192"/>
      <c r="BK256" s="192"/>
      <c r="BL256" s="73"/>
      <c r="BM256" s="73"/>
    </row>
    <row r="257" spans="18:65" s="17" customFormat="1" x14ac:dyDescent="0.55000000000000004">
      <c r="R257" s="72"/>
      <c r="S257" s="72"/>
      <c r="BF257" s="73"/>
      <c r="BG257" s="73"/>
      <c r="BH257" s="73"/>
      <c r="BI257" s="73"/>
      <c r="BJ257" s="192"/>
      <c r="BK257" s="192"/>
      <c r="BL257" s="73"/>
      <c r="BM257" s="73"/>
    </row>
    <row r="258" spans="18:65" s="17" customFormat="1" x14ac:dyDescent="0.55000000000000004">
      <c r="R258" s="72"/>
      <c r="S258" s="72"/>
      <c r="BF258" s="73"/>
      <c r="BG258" s="73"/>
      <c r="BH258" s="73"/>
      <c r="BI258" s="73"/>
      <c r="BJ258" s="192"/>
      <c r="BK258" s="192"/>
      <c r="BL258" s="73"/>
      <c r="BM258" s="73"/>
    </row>
    <row r="259" spans="18:65" s="17" customFormat="1" x14ac:dyDescent="0.55000000000000004">
      <c r="R259" s="72"/>
      <c r="S259" s="72"/>
      <c r="BF259" s="73"/>
      <c r="BG259" s="73"/>
      <c r="BH259" s="73"/>
      <c r="BI259" s="73"/>
      <c r="BJ259" s="192"/>
      <c r="BK259" s="192"/>
      <c r="BL259" s="73"/>
      <c r="BM259" s="73"/>
    </row>
    <row r="260" spans="18:65" s="17" customFormat="1" x14ac:dyDescent="0.55000000000000004">
      <c r="R260" s="72"/>
      <c r="S260" s="72"/>
      <c r="BF260" s="73"/>
      <c r="BG260" s="73"/>
      <c r="BH260" s="73"/>
      <c r="BI260" s="73"/>
      <c r="BJ260" s="192"/>
      <c r="BK260" s="192"/>
      <c r="BL260" s="73"/>
      <c r="BM260" s="73"/>
    </row>
    <row r="261" spans="18:65" s="17" customFormat="1" x14ac:dyDescent="0.55000000000000004">
      <c r="R261" s="72"/>
      <c r="S261" s="72"/>
      <c r="BF261" s="73"/>
      <c r="BG261" s="73"/>
      <c r="BH261" s="73"/>
      <c r="BI261" s="73"/>
      <c r="BJ261" s="192"/>
      <c r="BK261" s="192"/>
      <c r="BL261" s="73"/>
      <c r="BM261" s="73"/>
    </row>
    <row r="262" spans="18:65" s="17" customFormat="1" x14ac:dyDescent="0.55000000000000004">
      <c r="R262" s="72"/>
      <c r="S262" s="72"/>
      <c r="BF262" s="73"/>
      <c r="BG262" s="73"/>
      <c r="BH262" s="73"/>
      <c r="BI262" s="73"/>
      <c r="BJ262" s="192"/>
      <c r="BK262" s="192"/>
      <c r="BL262" s="73"/>
      <c r="BM262" s="73"/>
    </row>
    <row r="263" spans="18:65" s="17" customFormat="1" x14ac:dyDescent="0.55000000000000004">
      <c r="R263" s="72"/>
      <c r="S263" s="72"/>
      <c r="BF263" s="73"/>
      <c r="BG263" s="73"/>
      <c r="BH263" s="73"/>
      <c r="BI263" s="73"/>
      <c r="BJ263" s="192"/>
      <c r="BK263" s="192"/>
      <c r="BL263" s="73"/>
      <c r="BM263" s="73"/>
    </row>
    <row r="264" spans="18:65" s="17" customFormat="1" x14ac:dyDescent="0.55000000000000004">
      <c r="R264" s="72"/>
      <c r="S264" s="72"/>
      <c r="BF264" s="73"/>
      <c r="BG264" s="73"/>
      <c r="BH264" s="73"/>
      <c r="BI264" s="73"/>
      <c r="BJ264" s="192"/>
      <c r="BK264" s="192"/>
      <c r="BL264" s="73"/>
      <c r="BM264" s="73"/>
    </row>
    <row r="265" spans="18:65" s="17" customFormat="1" x14ac:dyDescent="0.55000000000000004">
      <c r="R265" s="72"/>
      <c r="S265" s="72"/>
      <c r="BF265" s="73"/>
      <c r="BG265" s="73"/>
      <c r="BH265" s="73"/>
      <c r="BI265" s="73"/>
      <c r="BJ265" s="192"/>
      <c r="BK265" s="192"/>
      <c r="BL265" s="73"/>
      <c r="BM265" s="73"/>
    </row>
    <row r="266" spans="18:65" s="17" customFormat="1" x14ac:dyDescent="0.55000000000000004">
      <c r="R266" s="72"/>
      <c r="S266" s="72"/>
      <c r="BF266" s="73"/>
      <c r="BG266" s="73"/>
      <c r="BH266" s="73"/>
      <c r="BI266" s="73"/>
      <c r="BJ266" s="192"/>
      <c r="BK266" s="192"/>
      <c r="BL266" s="73"/>
      <c r="BM266" s="73"/>
    </row>
    <row r="267" spans="18:65" s="17" customFormat="1" x14ac:dyDescent="0.55000000000000004">
      <c r="R267" s="72"/>
      <c r="S267" s="72"/>
      <c r="BF267" s="73"/>
      <c r="BG267" s="73"/>
      <c r="BH267" s="73"/>
      <c r="BI267" s="73"/>
      <c r="BJ267" s="192"/>
      <c r="BK267" s="192"/>
      <c r="BL267" s="73"/>
      <c r="BM267" s="73"/>
    </row>
    <row r="268" spans="18:65" s="17" customFormat="1" x14ac:dyDescent="0.55000000000000004">
      <c r="R268" s="72"/>
      <c r="S268" s="72"/>
      <c r="BF268" s="73"/>
      <c r="BG268" s="73"/>
      <c r="BH268" s="73"/>
      <c r="BI268" s="73"/>
      <c r="BJ268" s="192"/>
      <c r="BK268" s="192"/>
      <c r="BL268" s="73"/>
      <c r="BM268" s="73"/>
    </row>
    <row r="269" spans="18:65" s="17" customFormat="1" x14ac:dyDescent="0.55000000000000004">
      <c r="R269" s="72"/>
      <c r="S269" s="72"/>
      <c r="BF269" s="73"/>
      <c r="BG269" s="73"/>
      <c r="BH269" s="73"/>
      <c r="BI269" s="73"/>
      <c r="BJ269" s="192"/>
      <c r="BK269" s="192"/>
      <c r="BL269" s="73"/>
      <c r="BM269" s="73"/>
    </row>
    <row r="270" spans="18:65" s="17" customFormat="1" x14ac:dyDescent="0.55000000000000004">
      <c r="R270" s="72"/>
      <c r="S270" s="72"/>
      <c r="BF270" s="73"/>
      <c r="BG270" s="73"/>
      <c r="BH270" s="73"/>
      <c r="BI270" s="73"/>
      <c r="BJ270" s="192"/>
      <c r="BK270" s="192"/>
      <c r="BL270" s="73"/>
      <c r="BM270" s="73"/>
    </row>
    <row r="271" spans="18:65" s="17" customFormat="1" x14ac:dyDescent="0.55000000000000004">
      <c r="R271" s="72"/>
      <c r="S271" s="72"/>
      <c r="BF271" s="73"/>
      <c r="BG271" s="73"/>
      <c r="BH271" s="73"/>
      <c r="BI271" s="73"/>
      <c r="BJ271" s="192"/>
      <c r="BK271" s="192"/>
      <c r="BL271" s="73"/>
      <c r="BM271" s="73"/>
    </row>
    <row r="272" spans="18:65" s="17" customFormat="1" x14ac:dyDescent="0.55000000000000004">
      <c r="R272" s="72"/>
      <c r="S272" s="72"/>
      <c r="BF272" s="73"/>
      <c r="BG272" s="73"/>
      <c r="BH272" s="73"/>
      <c r="BI272" s="73"/>
      <c r="BJ272" s="192"/>
      <c r="BK272" s="192"/>
      <c r="BL272" s="73"/>
      <c r="BM272" s="73"/>
    </row>
    <row r="273" spans="18:65" s="17" customFormat="1" x14ac:dyDescent="0.55000000000000004">
      <c r="R273" s="72"/>
      <c r="S273" s="72"/>
      <c r="BF273" s="73"/>
      <c r="BG273" s="73"/>
      <c r="BH273" s="73"/>
      <c r="BI273" s="73"/>
      <c r="BJ273" s="192"/>
      <c r="BK273" s="192"/>
      <c r="BL273" s="73"/>
      <c r="BM273" s="73"/>
    </row>
    <row r="274" spans="18:65" s="17" customFormat="1" x14ac:dyDescent="0.55000000000000004">
      <c r="R274" s="72"/>
      <c r="S274" s="72"/>
      <c r="BF274" s="73"/>
      <c r="BG274" s="73"/>
      <c r="BH274" s="73"/>
      <c r="BI274" s="73"/>
      <c r="BJ274" s="192"/>
      <c r="BK274" s="192"/>
      <c r="BL274" s="73"/>
      <c r="BM274" s="73"/>
    </row>
    <row r="275" spans="18:65" s="17" customFormat="1" x14ac:dyDescent="0.55000000000000004">
      <c r="R275" s="72"/>
      <c r="S275" s="72"/>
      <c r="BF275" s="73"/>
      <c r="BG275" s="73"/>
      <c r="BH275" s="73"/>
      <c r="BI275" s="73"/>
      <c r="BJ275" s="192"/>
      <c r="BK275" s="192"/>
      <c r="BL275" s="73"/>
      <c r="BM275" s="73"/>
    </row>
    <row r="276" spans="18:65" s="17" customFormat="1" x14ac:dyDescent="0.55000000000000004">
      <c r="R276" s="72"/>
      <c r="S276" s="72"/>
      <c r="BF276" s="73"/>
      <c r="BG276" s="73"/>
      <c r="BH276" s="73"/>
      <c r="BI276" s="73"/>
      <c r="BJ276" s="192"/>
      <c r="BK276" s="192"/>
      <c r="BL276" s="73"/>
      <c r="BM276" s="73"/>
    </row>
    <row r="277" spans="18:65" s="17" customFormat="1" x14ac:dyDescent="0.55000000000000004">
      <c r="R277" s="72"/>
      <c r="S277" s="72"/>
      <c r="BF277" s="73"/>
      <c r="BG277" s="73"/>
      <c r="BH277" s="73"/>
      <c r="BI277" s="73"/>
      <c r="BJ277" s="192"/>
      <c r="BK277" s="192"/>
      <c r="BL277" s="73"/>
      <c r="BM277" s="73"/>
    </row>
    <row r="278" spans="18:65" s="17" customFormat="1" x14ac:dyDescent="0.55000000000000004">
      <c r="R278" s="72"/>
      <c r="S278" s="72"/>
      <c r="BF278" s="73"/>
      <c r="BG278" s="73"/>
      <c r="BH278" s="73"/>
      <c r="BI278" s="73"/>
      <c r="BJ278" s="192"/>
      <c r="BK278" s="192"/>
      <c r="BL278" s="73"/>
      <c r="BM278" s="73"/>
    </row>
    <row r="279" spans="18:65" s="17" customFormat="1" x14ac:dyDescent="0.55000000000000004">
      <c r="R279" s="72"/>
      <c r="S279" s="72"/>
      <c r="BF279" s="73"/>
      <c r="BG279" s="73"/>
      <c r="BH279" s="73"/>
      <c r="BI279" s="73"/>
      <c r="BJ279" s="192"/>
      <c r="BK279" s="192"/>
      <c r="BL279" s="73"/>
      <c r="BM279" s="73"/>
    </row>
    <row r="280" spans="18:65" s="17" customFormat="1" x14ac:dyDescent="0.55000000000000004">
      <c r="R280" s="72"/>
      <c r="S280" s="72"/>
      <c r="BF280" s="73"/>
      <c r="BG280" s="73"/>
      <c r="BH280" s="73"/>
      <c r="BI280" s="73"/>
      <c r="BJ280" s="192"/>
      <c r="BK280" s="192"/>
      <c r="BL280" s="73"/>
      <c r="BM280" s="73"/>
    </row>
    <row r="281" spans="18:65" s="17" customFormat="1" x14ac:dyDescent="0.55000000000000004">
      <c r="R281" s="72"/>
      <c r="S281" s="72"/>
      <c r="BF281" s="73"/>
      <c r="BG281" s="73"/>
      <c r="BH281" s="73"/>
      <c r="BI281" s="73"/>
      <c r="BJ281" s="192"/>
      <c r="BK281" s="192"/>
      <c r="BL281" s="73"/>
      <c r="BM281" s="73"/>
    </row>
    <row r="282" spans="18:65" s="17" customFormat="1" x14ac:dyDescent="0.55000000000000004">
      <c r="R282" s="72"/>
      <c r="S282" s="72"/>
      <c r="BF282" s="73"/>
      <c r="BG282" s="73"/>
      <c r="BH282" s="73"/>
      <c r="BI282" s="73"/>
      <c r="BJ282" s="192"/>
      <c r="BK282" s="192"/>
      <c r="BL282" s="73"/>
      <c r="BM282" s="73"/>
    </row>
    <row r="283" spans="18:65" s="17" customFormat="1" x14ac:dyDescent="0.55000000000000004">
      <c r="R283" s="72"/>
      <c r="S283" s="72"/>
      <c r="BF283" s="73"/>
      <c r="BG283" s="73"/>
      <c r="BH283" s="73"/>
      <c r="BI283" s="73"/>
      <c r="BJ283" s="192"/>
      <c r="BK283" s="192"/>
      <c r="BL283" s="73"/>
      <c r="BM283" s="73"/>
    </row>
    <row r="284" spans="18:65" s="17" customFormat="1" x14ac:dyDescent="0.55000000000000004">
      <c r="R284" s="72"/>
      <c r="S284" s="72"/>
      <c r="BF284" s="73"/>
      <c r="BG284" s="73"/>
      <c r="BH284" s="73"/>
      <c r="BI284" s="73"/>
      <c r="BJ284" s="192"/>
      <c r="BK284" s="192"/>
      <c r="BL284" s="73"/>
      <c r="BM284" s="73"/>
    </row>
    <row r="285" spans="18:65" s="17" customFormat="1" x14ac:dyDescent="0.55000000000000004">
      <c r="R285" s="72"/>
      <c r="S285" s="72"/>
      <c r="BF285" s="73"/>
      <c r="BG285" s="73"/>
      <c r="BH285" s="73"/>
      <c r="BI285" s="73"/>
      <c r="BJ285" s="192"/>
      <c r="BK285" s="192"/>
      <c r="BL285" s="73"/>
      <c r="BM285" s="73"/>
    </row>
    <row r="286" spans="18:65" s="17" customFormat="1" x14ac:dyDescent="0.55000000000000004">
      <c r="R286" s="72"/>
      <c r="S286" s="72"/>
      <c r="BF286" s="73"/>
      <c r="BG286" s="73"/>
      <c r="BH286" s="73"/>
      <c r="BI286" s="73"/>
      <c r="BJ286" s="192"/>
      <c r="BK286" s="192"/>
      <c r="BL286" s="73"/>
      <c r="BM286" s="73"/>
    </row>
    <row r="287" spans="18:65" s="17" customFormat="1" x14ac:dyDescent="0.55000000000000004">
      <c r="R287" s="72"/>
      <c r="S287" s="72"/>
      <c r="BF287" s="73"/>
      <c r="BG287" s="73"/>
      <c r="BH287" s="73"/>
      <c r="BI287" s="73"/>
      <c r="BJ287" s="192"/>
      <c r="BK287" s="192"/>
      <c r="BL287" s="73"/>
      <c r="BM287" s="73"/>
    </row>
    <row r="288" spans="18:65" s="17" customFormat="1" x14ac:dyDescent="0.55000000000000004">
      <c r="R288" s="72"/>
      <c r="S288" s="72"/>
      <c r="BF288" s="73"/>
      <c r="BG288" s="73"/>
      <c r="BH288" s="73"/>
      <c r="BI288" s="73"/>
      <c r="BJ288" s="192"/>
      <c r="BK288" s="192"/>
      <c r="BL288" s="73"/>
      <c r="BM288" s="73"/>
    </row>
    <row r="289" spans="18:65" s="17" customFormat="1" x14ac:dyDescent="0.55000000000000004">
      <c r="R289" s="72"/>
      <c r="S289" s="72"/>
      <c r="BF289" s="73"/>
      <c r="BG289" s="73"/>
      <c r="BH289" s="73"/>
      <c r="BI289" s="73"/>
      <c r="BJ289" s="192"/>
      <c r="BK289" s="192"/>
      <c r="BL289" s="73"/>
      <c r="BM289" s="73"/>
    </row>
    <row r="290" spans="18:65" s="17" customFormat="1" x14ac:dyDescent="0.55000000000000004">
      <c r="R290" s="72"/>
      <c r="S290" s="72"/>
      <c r="BF290" s="73"/>
      <c r="BG290" s="73"/>
      <c r="BH290" s="73"/>
      <c r="BI290" s="73"/>
      <c r="BJ290" s="192"/>
      <c r="BK290" s="192"/>
      <c r="BL290" s="73"/>
      <c r="BM290" s="73"/>
    </row>
    <row r="291" spans="18:65" s="17" customFormat="1" x14ac:dyDescent="0.55000000000000004">
      <c r="R291" s="72"/>
      <c r="S291" s="72"/>
      <c r="BF291" s="73"/>
      <c r="BG291" s="73"/>
      <c r="BH291" s="73"/>
      <c r="BI291" s="73"/>
      <c r="BJ291" s="192"/>
      <c r="BK291" s="192"/>
      <c r="BL291" s="73"/>
      <c r="BM291" s="73"/>
    </row>
    <row r="292" spans="18:65" s="17" customFormat="1" x14ac:dyDescent="0.55000000000000004">
      <c r="R292" s="72"/>
      <c r="S292" s="72"/>
      <c r="BF292" s="73"/>
      <c r="BG292" s="73"/>
      <c r="BH292" s="73"/>
      <c r="BI292" s="73"/>
      <c r="BJ292" s="192"/>
      <c r="BK292" s="192"/>
      <c r="BL292" s="73"/>
      <c r="BM292" s="73"/>
    </row>
    <row r="293" spans="18:65" s="17" customFormat="1" x14ac:dyDescent="0.55000000000000004">
      <c r="R293" s="72"/>
      <c r="S293" s="72"/>
      <c r="BF293" s="73"/>
      <c r="BG293" s="73"/>
      <c r="BH293" s="73"/>
      <c r="BI293" s="73"/>
      <c r="BJ293" s="192"/>
      <c r="BK293" s="192"/>
      <c r="BL293" s="73"/>
      <c r="BM293" s="73"/>
    </row>
    <row r="294" spans="18:65" s="17" customFormat="1" x14ac:dyDescent="0.55000000000000004">
      <c r="R294" s="72"/>
      <c r="S294" s="72"/>
      <c r="BF294" s="73"/>
      <c r="BG294" s="73"/>
      <c r="BH294" s="73"/>
      <c r="BI294" s="73"/>
      <c r="BJ294" s="192"/>
      <c r="BK294" s="192"/>
      <c r="BL294" s="73"/>
      <c r="BM294" s="73"/>
    </row>
    <row r="295" spans="18:65" s="17" customFormat="1" x14ac:dyDescent="0.55000000000000004">
      <c r="R295" s="72"/>
      <c r="S295" s="72"/>
      <c r="BF295" s="73"/>
      <c r="BG295" s="73"/>
      <c r="BH295" s="73"/>
      <c r="BI295" s="73"/>
      <c r="BJ295" s="192"/>
      <c r="BK295" s="192"/>
      <c r="BL295" s="73"/>
      <c r="BM295" s="73"/>
    </row>
    <row r="296" spans="18:65" s="17" customFormat="1" x14ac:dyDescent="0.55000000000000004">
      <c r="R296" s="72"/>
      <c r="S296" s="72"/>
      <c r="BF296" s="73"/>
      <c r="BG296" s="73"/>
      <c r="BH296" s="73"/>
      <c r="BI296" s="73"/>
      <c r="BJ296" s="192"/>
      <c r="BK296" s="192"/>
      <c r="BL296" s="73"/>
      <c r="BM296" s="73"/>
    </row>
    <row r="297" spans="18:65" s="17" customFormat="1" x14ac:dyDescent="0.55000000000000004">
      <c r="R297" s="72"/>
      <c r="S297" s="72"/>
      <c r="BF297" s="73"/>
      <c r="BG297" s="73"/>
      <c r="BH297" s="73"/>
      <c r="BI297" s="73"/>
      <c r="BJ297" s="192"/>
      <c r="BK297" s="192"/>
      <c r="BL297" s="73"/>
      <c r="BM297" s="73"/>
    </row>
    <row r="298" spans="18:65" s="17" customFormat="1" x14ac:dyDescent="0.55000000000000004">
      <c r="R298" s="72"/>
      <c r="S298" s="72"/>
      <c r="BF298" s="73"/>
      <c r="BG298" s="73"/>
      <c r="BH298" s="73"/>
      <c r="BI298" s="73"/>
      <c r="BJ298" s="192"/>
      <c r="BK298" s="192"/>
      <c r="BL298" s="73"/>
      <c r="BM298" s="73"/>
    </row>
    <row r="299" spans="18:65" s="17" customFormat="1" x14ac:dyDescent="0.55000000000000004">
      <c r="R299" s="72"/>
      <c r="S299" s="72"/>
      <c r="BF299" s="73"/>
      <c r="BG299" s="73"/>
      <c r="BH299" s="73"/>
      <c r="BI299" s="73"/>
      <c r="BJ299" s="192"/>
      <c r="BK299" s="192"/>
      <c r="BL299" s="73"/>
      <c r="BM299" s="73"/>
    </row>
    <row r="300" spans="18:65" s="17" customFormat="1" x14ac:dyDescent="0.55000000000000004">
      <c r="R300" s="72"/>
      <c r="S300" s="72"/>
      <c r="BF300" s="73"/>
      <c r="BG300" s="73"/>
      <c r="BH300" s="73"/>
      <c r="BI300" s="73"/>
      <c r="BJ300" s="192"/>
      <c r="BK300" s="192"/>
      <c r="BL300" s="73"/>
      <c r="BM300" s="73"/>
    </row>
    <row r="301" spans="18:65" s="17" customFormat="1" x14ac:dyDescent="0.55000000000000004">
      <c r="R301" s="72"/>
      <c r="S301" s="72"/>
      <c r="BF301" s="73"/>
      <c r="BG301" s="73"/>
      <c r="BH301" s="73"/>
      <c r="BI301" s="73"/>
      <c r="BJ301" s="192"/>
      <c r="BK301" s="192"/>
      <c r="BL301" s="73"/>
      <c r="BM301" s="73"/>
    </row>
    <row r="302" spans="18:65" s="17" customFormat="1" x14ac:dyDescent="0.55000000000000004">
      <c r="R302" s="72"/>
      <c r="S302" s="72"/>
      <c r="BF302" s="73"/>
      <c r="BG302" s="73"/>
      <c r="BH302" s="73"/>
      <c r="BI302" s="73"/>
      <c r="BJ302" s="192"/>
      <c r="BK302" s="192"/>
      <c r="BL302" s="73"/>
      <c r="BM302" s="73"/>
    </row>
    <row r="303" spans="18:65" s="17" customFormat="1" x14ac:dyDescent="0.55000000000000004">
      <c r="R303" s="72"/>
      <c r="S303" s="72"/>
      <c r="BF303" s="73"/>
      <c r="BG303" s="73"/>
      <c r="BH303" s="73"/>
      <c r="BI303" s="73"/>
      <c r="BJ303" s="192"/>
      <c r="BK303" s="192"/>
      <c r="BL303" s="73"/>
      <c r="BM303" s="73"/>
    </row>
    <row r="304" spans="18:65" s="17" customFormat="1" x14ac:dyDescent="0.55000000000000004">
      <c r="R304" s="72"/>
      <c r="S304" s="72"/>
      <c r="BF304" s="73"/>
      <c r="BG304" s="73"/>
      <c r="BH304" s="73"/>
      <c r="BI304" s="73"/>
      <c r="BJ304" s="192"/>
      <c r="BK304" s="192"/>
      <c r="BL304" s="73"/>
      <c r="BM304" s="73"/>
    </row>
    <row r="305" spans="18:65" s="17" customFormat="1" x14ac:dyDescent="0.55000000000000004">
      <c r="R305" s="72"/>
      <c r="S305" s="72"/>
      <c r="BF305" s="73"/>
      <c r="BG305" s="73"/>
      <c r="BH305" s="73"/>
      <c r="BI305" s="73"/>
      <c r="BJ305" s="192"/>
      <c r="BK305" s="192"/>
      <c r="BL305" s="73"/>
      <c r="BM305" s="73"/>
    </row>
    <row r="306" spans="18:65" s="17" customFormat="1" x14ac:dyDescent="0.55000000000000004">
      <c r="R306" s="72"/>
      <c r="S306" s="72"/>
      <c r="BF306" s="73"/>
      <c r="BG306" s="73"/>
      <c r="BH306" s="73"/>
      <c r="BI306" s="73"/>
      <c r="BJ306" s="192"/>
      <c r="BK306" s="192"/>
      <c r="BL306" s="73"/>
      <c r="BM306" s="73"/>
    </row>
    <row r="307" spans="18:65" s="17" customFormat="1" x14ac:dyDescent="0.55000000000000004">
      <c r="R307" s="72"/>
      <c r="S307" s="72"/>
      <c r="BF307" s="73"/>
      <c r="BG307" s="73"/>
      <c r="BH307" s="73"/>
      <c r="BI307" s="73"/>
      <c r="BJ307" s="192"/>
      <c r="BK307" s="192"/>
      <c r="BL307" s="73"/>
      <c r="BM307" s="73"/>
    </row>
    <row r="308" spans="18:65" s="17" customFormat="1" x14ac:dyDescent="0.55000000000000004">
      <c r="R308" s="72"/>
      <c r="S308" s="72"/>
      <c r="BF308" s="73"/>
      <c r="BG308" s="73"/>
      <c r="BH308" s="73"/>
      <c r="BI308" s="73"/>
      <c r="BJ308" s="192"/>
      <c r="BK308" s="192"/>
      <c r="BL308" s="73"/>
      <c r="BM308" s="73"/>
    </row>
    <row r="309" spans="18:65" s="17" customFormat="1" x14ac:dyDescent="0.55000000000000004">
      <c r="R309" s="72"/>
      <c r="S309" s="72"/>
      <c r="BF309" s="73"/>
      <c r="BG309" s="73"/>
      <c r="BH309" s="73"/>
      <c r="BI309" s="73"/>
      <c r="BJ309" s="192"/>
      <c r="BK309" s="192"/>
      <c r="BL309" s="73"/>
      <c r="BM309" s="73"/>
    </row>
    <row r="310" spans="18:65" s="17" customFormat="1" x14ac:dyDescent="0.55000000000000004">
      <c r="R310" s="72"/>
      <c r="S310" s="72"/>
      <c r="BF310" s="73"/>
      <c r="BG310" s="73"/>
      <c r="BH310" s="73"/>
      <c r="BI310" s="73"/>
      <c r="BJ310" s="192"/>
      <c r="BK310" s="192"/>
      <c r="BL310" s="73"/>
      <c r="BM310" s="73"/>
    </row>
    <row r="311" spans="18:65" s="17" customFormat="1" x14ac:dyDescent="0.55000000000000004">
      <c r="R311" s="72"/>
      <c r="S311" s="72"/>
      <c r="BF311" s="73"/>
      <c r="BG311" s="73"/>
      <c r="BH311" s="73"/>
      <c r="BI311" s="73"/>
      <c r="BJ311" s="192"/>
      <c r="BK311" s="192"/>
      <c r="BL311" s="73"/>
      <c r="BM311" s="73"/>
    </row>
    <row r="312" spans="18:65" s="17" customFormat="1" x14ac:dyDescent="0.55000000000000004">
      <c r="R312" s="72"/>
      <c r="S312" s="72"/>
      <c r="BF312" s="73"/>
      <c r="BG312" s="73"/>
      <c r="BH312" s="73"/>
      <c r="BI312" s="73"/>
      <c r="BJ312" s="192"/>
      <c r="BK312" s="192"/>
      <c r="BL312" s="73"/>
      <c r="BM312" s="73"/>
    </row>
    <row r="313" spans="18:65" s="17" customFormat="1" x14ac:dyDescent="0.55000000000000004">
      <c r="R313" s="72"/>
      <c r="S313" s="72"/>
      <c r="BF313" s="73"/>
      <c r="BG313" s="73"/>
      <c r="BH313" s="73"/>
      <c r="BI313" s="73"/>
      <c r="BJ313" s="192"/>
      <c r="BK313" s="192"/>
      <c r="BL313" s="73"/>
      <c r="BM313" s="73"/>
    </row>
    <row r="314" spans="18:65" s="17" customFormat="1" x14ac:dyDescent="0.55000000000000004">
      <c r="R314" s="72"/>
      <c r="S314" s="72"/>
      <c r="BF314" s="73"/>
      <c r="BG314" s="73"/>
      <c r="BH314" s="73"/>
      <c r="BI314" s="73"/>
      <c r="BJ314" s="192"/>
      <c r="BK314" s="192"/>
      <c r="BL314" s="73"/>
      <c r="BM314" s="73"/>
    </row>
    <row r="315" spans="18:65" s="17" customFormat="1" x14ac:dyDescent="0.55000000000000004">
      <c r="R315" s="72"/>
      <c r="S315" s="72"/>
      <c r="BF315" s="73"/>
      <c r="BG315" s="73"/>
      <c r="BH315" s="73"/>
      <c r="BI315" s="73"/>
      <c r="BJ315" s="192"/>
      <c r="BK315" s="192"/>
      <c r="BL315" s="73"/>
      <c r="BM315" s="73"/>
    </row>
    <row r="316" spans="18:65" s="17" customFormat="1" x14ac:dyDescent="0.55000000000000004">
      <c r="R316" s="72"/>
      <c r="S316" s="72"/>
      <c r="BF316" s="73"/>
      <c r="BG316" s="73"/>
      <c r="BH316" s="73"/>
      <c r="BI316" s="73"/>
      <c r="BJ316" s="192"/>
      <c r="BK316" s="192"/>
      <c r="BL316" s="73"/>
      <c r="BM316" s="73"/>
    </row>
    <row r="317" spans="18:65" s="17" customFormat="1" x14ac:dyDescent="0.55000000000000004">
      <c r="R317" s="72"/>
      <c r="S317" s="72"/>
      <c r="BF317" s="73"/>
      <c r="BG317" s="73"/>
      <c r="BH317" s="73"/>
      <c r="BI317" s="73"/>
      <c r="BJ317" s="192"/>
      <c r="BK317" s="192"/>
      <c r="BL317" s="73"/>
      <c r="BM317" s="73"/>
    </row>
    <row r="318" spans="18:65" s="17" customFormat="1" x14ac:dyDescent="0.55000000000000004">
      <c r="R318" s="72"/>
      <c r="S318" s="72"/>
      <c r="BF318" s="73"/>
      <c r="BG318" s="73"/>
      <c r="BH318" s="73"/>
      <c r="BI318" s="73"/>
      <c r="BJ318" s="192"/>
      <c r="BK318" s="192"/>
      <c r="BL318" s="73"/>
      <c r="BM318" s="73"/>
    </row>
    <row r="319" spans="18:65" s="17" customFormat="1" x14ac:dyDescent="0.55000000000000004">
      <c r="R319" s="72"/>
      <c r="S319" s="72"/>
      <c r="BF319" s="73"/>
      <c r="BG319" s="73"/>
      <c r="BH319" s="73"/>
      <c r="BI319" s="73"/>
      <c r="BJ319" s="192"/>
      <c r="BK319" s="192"/>
      <c r="BL319" s="73"/>
      <c r="BM319" s="73"/>
    </row>
    <row r="320" spans="18:65" s="17" customFormat="1" x14ac:dyDescent="0.55000000000000004">
      <c r="R320" s="72"/>
      <c r="S320" s="72"/>
      <c r="BF320" s="73"/>
      <c r="BG320" s="73"/>
      <c r="BH320" s="73"/>
      <c r="BI320" s="73"/>
      <c r="BJ320" s="192"/>
      <c r="BK320" s="192"/>
      <c r="BL320" s="73"/>
      <c r="BM320" s="73"/>
    </row>
    <row r="321" spans="18:65" s="17" customFormat="1" x14ac:dyDescent="0.55000000000000004">
      <c r="R321" s="72"/>
      <c r="S321" s="72"/>
      <c r="BF321" s="73"/>
      <c r="BG321" s="73"/>
      <c r="BH321" s="73"/>
      <c r="BI321" s="73"/>
      <c r="BJ321" s="192"/>
      <c r="BK321" s="192"/>
      <c r="BL321" s="73"/>
      <c r="BM321" s="73"/>
    </row>
    <row r="322" spans="18:65" s="17" customFormat="1" x14ac:dyDescent="0.55000000000000004">
      <c r="R322" s="72"/>
      <c r="S322" s="72"/>
      <c r="BF322" s="73"/>
      <c r="BG322" s="73"/>
      <c r="BH322" s="73"/>
      <c r="BI322" s="73"/>
      <c r="BJ322" s="192"/>
      <c r="BK322" s="192"/>
      <c r="BL322" s="73"/>
      <c r="BM322" s="73"/>
    </row>
    <row r="323" spans="18:65" s="17" customFormat="1" x14ac:dyDescent="0.55000000000000004">
      <c r="R323" s="72"/>
      <c r="S323" s="72"/>
      <c r="BF323" s="73"/>
      <c r="BG323" s="73"/>
      <c r="BH323" s="73"/>
      <c r="BI323" s="73"/>
      <c r="BJ323" s="192"/>
      <c r="BK323" s="192"/>
      <c r="BL323" s="73"/>
      <c r="BM323" s="73"/>
    </row>
    <row r="324" spans="18:65" s="17" customFormat="1" x14ac:dyDescent="0.55000000000000004">
      <c r="R324" s="72"/>
      <c r="S324" s="72"/>
      <c r="BF324" s="73"/>
      <c r="BG324" s="73"/>
      <c r="BH324" s="73"/>
      <c r="BI324" s="73"/>
      <c r="BJ324" s="192"/>
      <c r="BK324" s="192"/>
      <c r="BL324" s="73"/>
      <c r="BM324" s="73"/>
    </row>
    <row r="325" spans="18:65" s="17" customFormat="1" x14ac:dyDescent="0.55000000000000004">
      <c r="R325" s="72"/>
      <c r="S325" s="72"/>
      <c r="BF325" s="73"/>
      <c r="BG325" s="73"/>
      <c r="BH325" s="73"/>
      <c r="BI325" s="73"/>
      <c r="BJ325" s="192"/>
      <c r="BK325" s="192"/>
      <c r="BL325" s="73"/>
      <c r="BM325" s="73"/>
    </row>
    <row r="326" spans="18:65" s="17" customFormat="1" x14ac:dyDescent="0.55000000000000004">
      <c r="R326" s="72"/>
      <c r="S326" s="72"/>
      <c r="BF326" s="73"/>
      <c r="BG326" s="73"/>
      <c r="BH326" s="73"/>
      <c r="BI326" s="73"/>
      <c r="BJ326" s="192"/>
      <c r="BK326" s="192"/>
      <c r="BL326" s="73"/>
      <c r="BM326" s="73"/>
    </row>
    <row r="327" spans="18:65" s="17" customFormat="1" x14ac:dyDescent="0.55000000000000004">
      <c r="R327" s="72"/>
      <c r="S327" s="72"/>
      <c r="BF327" s="73"/>
      <c r="BG327" s="73"/>
      <c r="BH327" s="73"/>
      <c r="BI327" s="73"/>
      <c r="BJ327" s="192"/>
      <c r="BK327" s="192"/>
      <c r="BL327" s="73"/>
      <c r="BM327" s="73"/>
    </row>
    <row r="328" spans="18:65" s="17" customFormat="1" x14ac:dyDescent="0.55000000000000004">
      <c r="R328" s="72"/>
      <c r="S328" s="72"/>
      <c r="BF328" s="73"/>
      <c r="BG328" s="73"/>
      <c r="BH328" s="73"/>
      <c r="BI328" s="73"/>
      <c r="BJ328" s="192"/>
      <c r="BK328" s="192"/>
      <c r="BL328" s="73"/>
      <c r="BM328" s="73"/>
    </row>
    <row r="329" spans="18:65" s="17" customFormat="1" x14ac:dyDescent="0.55000000000000004">
      <c r="R329" s="72"/>
      <c r="S329" s="72"/>
      <c r="BF329" s="73"/>
      <c r="BG329" s="73"/>
      <c r="BH329" s="73"/>
      <c r="BI329" s="73"/>
      <c r="BJ329" s="192"/>
      <c r="BK329" s="192"/>
      <c r="BL329" s="73"/>
      <c r="BM329" s="73"/>
    </row>
    <row r="330" spans="18:65" s="17" customFormat="1" x14ac:dyDescent="0.55000000000000004">
      <c r="R330" s="72"/>
      <c r="S330" s="72"/>
      <c r="BF330" s="73"/>
      <c r="BG330" s="73"/>
      <c r="BH330" s="73"/>
      <c r="BI330" s="73"/>
      <c r="BJ330" s="192"/>
      <c r="BK330" s="192"/>
      <c r="BL330" s="73"/>
      <c r="BM330" s="73"/>
    </row>
    <row r="331" spans="18:65" s="17" customFormat="1" x14ac:dyDescent="0.55000000000000004">
      <c r="R331" s="72"/>
      <c r="S331" s="72"/>
      <c r="BF331" s="73"/>
      <c r="BG331" s="73"/>
      <c r="BH331" s="73"/>
      <c r="BI331" s="73"/>
      <c r="BJ331" s="192"/>
      <c r="BK331" s="192"/>
      <c r="BL331" s="73"/>
      <c r="BM331" s="73"/>
    </row>
    <row r="332" spans="18:65" s="17" customFormat="1" x14ac:dyDescent="0.55000000000000004">
      <c r="R332" s="72"/>
      <c r="S332" s="72"/>
      <c r="BF332" s="73"/>
      <c r="BG332" s="73"/>
      <c r="BH332" s="73"/>
      <c r="BI332" s="73"/>
      <c r="BJ332" s="192"/>
      <c r="BK332" s="192"/>
      <c r="BL332" s="73"/>
      <c r="BM332" s="73"/>
    </row>
    <row r="333" spans="18:65" s="17" customFormat="1" x14ac:dyDescent="0.55000000000000004">
      <c r="R333" s="72"/>
      <c r="S333" s="72"/>
      <c r="BF333" s="73"/>
      <c r="BG333" s="73"/>
      <c r="BH333" s="73"/>
      <c r="BI333" s="73"/>
      <c r="BJ333" s="192"/>
      <c r="BK333" s="192"/>
      <c r="BL333" s="73"/>
      <c r="BM333" s="73"/>
    </row>
    <row r="334" spans="18:65" s="17" customFormat="1" x14ac:dyDescent="0.55000000000000004">
      <c r="R334" s="72"/>
      <c r="S334" s="72"/>
      <c r="BF334" s="73"/>
      <c r="BG334" s="73"/>
      <c r="BH334" s="73"/>
      <c r="BI334" s="73"/>
      <c r="BJ334" s="192"/>
      <c r="BK334" s="192"/>
      <c r="BL334" s="73"/>
      <c r="BM334" s="73"/>
    </row>
    <row r="335" spans="18:65" s="17" customFormat="1" x14ac:dyDescent="0.55000000000000004">
      <c r="R335" s="72"/>
      <c r="S335" s="72"/>
      <c r="BF335" s="73"/>
      <c r="BG335" s="73"/>
      <c r="BH335" s="73"/>
      <c r="BI335" s="73"/>
      <c r="BJ335" s="192"/>
      <c r="BK335" s="192"/>
      <c r="BL335" s="73"/>
      <c r="BM335" s="73"/>
    </row>
    <row r="336" spans="18:65" s="17" customFormat="1" x14ac:dyDescent="0.55000000000000004">
      <c r="R336" s="72"/>
      <c r="S336" s="72"/>
      <c r="BF336" s="73"/>
      <c r="BG336" s="73"/>
      <c r="BH336" s="73"/>
      <c r="BI336" s="73"/>
      <c r="BJ336" s="192"/>
      <c r="BK336" s="192"/>
      <c r="BL336" s="73"/>
      <c r="BM336" s="73"/>
    </row>
    <row r="337" spans="18:65" s="17" customFormat="1" x14ac:dyDescent="0.55000000000000004">
      <c r="R337" s="72"/>
      <c r="S337" s="72"/>
      <c r="BF337" s="73"/>
      <c r="BG337" s="73"/>
      <c r="BH337" s="73"/>
      <c r="BI337" s="73"/>
      <c r="BJ337" s="192"/>
      <c r="BK337" s="192"/>
      <c r="BL337" s="73"/>
      <c r="BM337" s="73"/>
    </row>
    <row r="338" spans="18:65" s="17" customFormat="1" x14ac:dyDescent="0.55000000000000004">
      <c r="R338" s="72"/>
      <c r="S338" s="72"/>
      <c r="BF338" s="73"/>
      <c r="BG338" s="73"/>
      <c r="BH338" s="73"/>
      <c r="BI338" s="73"/>
      <c r="BJ338" s="192"/>
      <c r="BK338" s="192"/>
      <c r="BL338" s="73"/>
      <c r="BM338" s="73"/>
    </row>
    <row r="339" spans="18:65" s="17" customFormat="1" x14ac:dyDescent="0.55000000000000004">
      <c r="R339" s="72"/>
      <c r="S339" s="72"/>
      <c r="BF339" s="73"/>
      <c r="BG339" s="73"/>
      <c r="BH339" s="73"/>
      <c r="BI339" s="73"/>
      <c r="BJ339" s="192"/>
      <c r="BK339" s="192"/>
      <c r="BL339" s="73"/>
      <c r="BM339" s="73"/>
    </row>
    <row r="340" spans="18:65" s="17" customFormat="1" x14ac:dyDescent="0.55000000000000004">
      <c r="R340" s="72"/>
      <c r="S340" s="72"/>
      <c r="BF340" s="73"/>
      <c r="BG340" s="73"/>
      <c r="BH340" s="73"/>
      <c r="BI340" s="73"/>
      <c r="BJ340" s="192"/>
      <c r="BK340" s="192"/>
      <c r="BL340" s="73"/>
      <c r="BM340" s="73"/>
    </row>
    <row r="341" spans="18:65" s="17" customFormat="1" x14ac:dyDescent="0.55000000000000004">
      <c r="R341" s="72"/>
      <c r="S341" s="72"/>
      <c r="BF341" s="73"/>
      <c r="BG341" s="73"/>
      <c r="BH341" s="73"/>
      <c r="BI341" s="73"/>
      <c r="BJ341" s="192"/>
      <c r="BK341" s="192"/>
      <c r="BL341" s="73"/>
      <c r="BM341" s="73"/>
    </row>
    <row r="342" spans="18:65" s="17" customFormat="1" x14ac:dyDescent="0.55000000000000004">
      <c r="R342" s="72"/>
      <c r="S342" s="72"/>
      <c r="BF342" s="73"/>
      <c r="BG342" s="73"/>
      <c r="BH342" s="73"/>
      <c r="BI342" s="73"/>
      <c r="BJ342" s="192"/>
      <c r="BK342" s="192"/>
      <c r="BL342" s="73"/>
      <c r="BM342" s="73"/>
    </row>
    <row r="343" spans="18:65" s="17" customFormat="1" x14ac:dyDescent="0.55000000000000004">
      <c r="R343" s="72"/>
      <c r="S343" s="72"/>
      <c r="BF343" s="73"/>
      <c r="BG343" s="73"/>
      <c r="BH343" s="73"/>
      <c r="BI343" s="73"/>
      <c r="BJ343" s="192"/>
      <c r="BK343" s="192"/>
      <c r="BL343" s="73"/>
      <c r="BM343" s="73"/>
    </row>
    <row r="344" spans="18:65" s="17" customFormat="1" x14ac:dyDescent="0.55000000000000004">
      <c r="R344" s="72"/>
      <c r="S344" s="72"/>
      <c r="BF344" s="73"/>
      <c r="BG344" s="73"/>
      <c r="BH344" s="73"/>
      <c r="BI344" s="73"/>
      <c r="BJ344" s="192"/>
      <c r="BK344" s="192"/>
      <c r="BL344" s="73"/>
      <c r="BM344" s="73"/>
    </row>
    <row r="345" spans="18:65" s="17" customFormat="1" x14ac:dyDescent="0.55000000000000004">
      <c r="R345" s="72"/>
      <c r="S345" s="72"/>
      <c r="BF345" s="73"/>
      <c r="BG345" s="73"/>
      <c r="BH345" s="73"/>
      <c r="BI345" s="73"/>
      <c r="BJ345" s="192"/>
      <c r="BK345" s="192"/>
      <c r="BL345" s="73"/>
      <c r="BM345" s="73"/>
    </row>
    <row r="346" spans="18:65" s="17" customFormat="1" x14ac:dyDescent="0.55000000000000004">
      <c r="R346" s="72"/>
      <c r="S346" s="72"/>
      <c r="BF346" s="73"/>
      <c r="BG346" s="73"/>
      <c r="BH346" s="73"/>
      <c r="BI346" s="73"/>
      <c r="BJ346" s="192"/>
      <c r="BK346" s="192"/>
      <c r="BL346" s="73"/>
      <c r="BM346" s="73"/>
    </row>
    <row r="347" spans="18:65" s="17" customFormat="1" x14ac:dyDescent="0.55000000000000004">
      <c r="R347" s="72"/>
      <c r="S347" s="72"/>
      <c r="BF347" s="73"/>
      <c r="BG347" s="73"/>
      <c r="BH347" s="73"/>
      <c r="BI347" s="73"/>
      <c r="BJ347" s="192"/>
      <c r="BK347" s="192"/>
      <c r="BL347" s="73"/>
      <c r="BM347" s="73"/>
    </row>
    <row r="348" spans="18:65" s="17" customFormat="1" x14ac:dyDescent="0.55000000000000004">
      <c r="R348" s="72"/>
      <c r="S348" s="72"/>
      <c r="BF348" s="73"/>
      <c r="BG348" s="73"/>
      <c r="BH348" s="73"/>
      <c r="BI348" s="73"/>
      <c r="BJ348" s="192"/>
      <c r="BK348" s="192"/>
      <c r="BL348" s="73"/>
      <c r="BM348" s="73"/>
    </row>
    <row r="349" spans="18:65" s="17" customFormat="1" x14ac:dyDescent="0.55000000000000004">
      <c r="R349" s="72"/>
      <c r="S349" s="72"/>
      <c r="BF349" s="73"/>
      <c r="BG349" s="73"/>
      <c r="BH349" s="73"/>
      <c r="BI349" s="73"/>
      <c r="BJ349" s="192"/>
      <c r="BK349" s="192"/>
      <c r="BL349" s="73"/>
      <c r="BM349" s="73"/>
    </row>
    <row r="350" spans="18:65" s="17" customFormat="1" x14ac:dyDescent="0.55000000000000004">
      <c r="R350" s="72"/>
      <c r="S350" s="72"/>
      <c r="BF350" s="73"/>
      <c r="BG350" s="73"/>
      <c r="BH350" s="73"/>
      <c r="BI350" s="73"/>
      <c r="BJ350" s="192"/>
      <c r="BK350" s="192"/>
      <c r="BL350" s="73"/>
      <c r="BM350" s="73"/>
    </row>
    <row r="351" spans="18:65" s="17" customFormat="1" x14ac:dyDescent="0.55000000000000004">
      <c r="R351" s="72"/>
      <c r="S351" s="72"/>
      <c r="BF351" s="73"/>
      <c r="BG351" s="73"/>
      <c r="BH351" s="73"/>
      <c r="BI351" s="73"/>
      <c r="BJ351" s="192"/>
      <c r="BK351" s="192"/>
      <c r="BL351" s="73"/>
      <c r="BM351" s="73"/>
    </row>
    <row r="352" spans="18:65" s="17" customFormat="1" x14ac:dyDescent="0.55000000000000004">
      <c r="R352" s="72"/>
      <c r="S352" s="72"/>
      <c r="BF352" s="73"/>
      <c r="BG352" s="73"/>
      <c r="BH352" s="73"/>
      <c r="BI352" s="73"/>
      <c r="BJ352" s="192"/>
      <c r="BK352" s="192"/>
      <c r="BL352" s="73"/>
      <c r="BM352" s="73"/>
    </row>
    <row r="353" spans="18:65" s="17" customFormat="1" x14ac:dyDescent="0.55000000000000004">
      <c r="R353" s="72"/>
      <c r="S353" s="72"/>
      <c r="BF353" s="73"/>
      <c r="BG353" s="73"/>
      <c r="BH353" s="73"/>
      <c r="BI353" s="73"/>
      <c r="BJ353" s="192"/>
      <c r="BK353" s="192"/>
      <c r="BL353" s="73"/>
      <c r="BM353" s="73"/>
    </row>
    <row r="354" spans="18:65" s="17" customFormat="1" x14ac:dyDescent="0.55000000000000004">
      <c r="R354" s="72"/>
      <c r="S354" s="72"/>
      <c r="BF354" s="73"/>
      <c r="BG354" s="73"/>
      <c r="BH354" s="73"/>
      <c r="BI354" s="73"/>
      <c r="BJ354" s="192"/>
      <c r="BK354" s="192"/>
      <c r="BL354" s="73"/>
      <c r="BM354" s="73"/>
    </row>
    <row r="355" spans="18:65" s="17" customFormat="1" x14ac:dyDescent="0.55000000000000004">
      <c r="R355" s="72"/>
      <c r="S355" s="72"/>
      <c r="BF355" s="73"/>
      <c r="BG355" s="73"/>
      <c r="BH355" s="73"/>
      <c r="BI355" s="73"/>
      <c r="BJ355" s="192"/>
      <c r="BK355" s="192"/>
      <c r="BL355" s="73"/>
      <c r="BM355" s="73"/>
    </row>
    <row r="356" spans="18:65" s="17" customFormat="1" x14ac:dyDescent="0.55000000000000004">
      <c r="R356" s="72"/>
      <c r="S356" s="72"/>
      <c r="BF356" s="73"/>
      <c r="BG356" s="73"/>
      <c r="BH356" s="73"/>
      <c r="BI356" s="73"/>
      <c r="BJ356" s="192"/>
      <c r="BK356" s="192"/>
      <c r="BL356" s="73"/>
      <c r="BM356" s="73"/>
    </row>
    <row r="357" spans="18:65" s="17" customFormat="1" x14ac:dyDescent="0.55000000000000004">
      <c r="R357" s="72"/>
      <c r="S357" s="72"/>
      <c r="BF357" s="73"/>
      <c r="BG357" s="73"/>
      <c r="BH357" s="73"/>
      <c r="BI357" s="73"/>
      <c r="BJ357" s="192"/>
      <c r="BK357" s="192"/>
      <c r="BL357" s="73"/>
      <c r="BM357" s="73"/>
    </row>
    <row r="358" spans="18:65" s="17" customFormat="1" x14ac:dyDescent="0.55000000000000004">
      <c r="R358" s="72"/>
      <c r="S358" s="72"/>
      <c r="BF358" s="73"/>
      <c r="BG358" s="73"/>
      <c r="BH358" s="73"/>
      <c r="BI358" s="73"/>
      <c r="BJ358" s="192"/>
      <c r="BK358" s="192"/>
      <c r="BL358" s="73"/>
      <c r="BM358" s="73"/>
    </row>
    <row r="359" spans="18:65" s="17" customFormat="1" x14ac:dyDescent="0.55000000000000004">
      <c r="R359" s="72"/>
      <c r="S359" s="72"/>
      <c r="BF359" s="73"/>
      <c r="BG359" s="73"/>
      <c r="BH359" s="73"/>
      <c r="BI359" s="73"/>
      <c r="BJ359" s="192"/>
      <c r="BK359" s="192"/>
      <c r="BL359" s="73"/>
      <c r="BM359" s="73"/>
    </row>
    <row r="360" spans="18:65" s="17" customFormat="1" x14ac:dyDescent="0.55000000000000004">
      <c r="R360" s="72"/>
      <c r="S360" s="72"/>
      <c r="BF360" s="73"/>
      <c r="BG360" s="73"/>
      <c r="BH360" s="73"/>
      <c r="BI360" s="73"/>
      <c r="BJ360" s="192"/>
      <c r="BK360" s="192"/>
      <c r="BL360" s="73"/>
      <c r="BM360" s="73"/>
    </row>
    <row r="361" spans="18:65" s="17" customFormat="1" x14ac:dyDescent="0.55000000000000004">
      <c r="R361" s="72"/>
      <c r="S361" s="72"/>
      <c r="BF361" s="73"/>
      <c r="BG361" s="73"/>
      <c r="BH361" s="73"/>
      <c r="BI361" s="73"/>
      <c r="BJ361" s="192"/>
      <c r="BK361" s="192"/>
      <c r="BL361" s="73"/>
      <c r="BM361" s="73"/>
    </row>
    <row r="362" spans="18:65" s="17" customFormat="1" x14ac:dyDescent="0.55000000000000004">
      <c r="R362" s="72"/>
      <c r="S362" s="72"/>
      <c r="BF362" s="73"/>
      <c r="BG362" s="73"/>
      <c r="BH362" s="73"/>
      <c r="BI362" s="73"/>
      <c r="BJ362" s="192"/>
      <c r="BK362" s="192"/>
      <c r="BL362" s="73"/>
      <c r="BM362" s="73"/>
    </row>
    <row r="363" spans="18:65" s="17" customFormat="1" x14ac:dyDescent="0.55000000000000004">
      <c r="R363" s="72"/>
      <c r="S363" s="72"/>
      <c r="BF363" s="73"/>
      <c r="BG363" s="73"/>
      <c r="BH363" s="73"/>
      <c r="BI363" s="73"/>
      <c r="BJ363" s="192"/>
      <c r="BK363" s="192"/>
      <c r="BL363" s="73"/>
      <c r="BM363" s="73"/>
    </row>
    <row r="364" spans="18:65" s="17" customFormat="1" x14ac:dyDescent="0.55000000000000004">
      <c r="R364" s="72"/>
      <c r="S364" s="72"/>
      <c r="BF364" s="73"/>
      <c r="BG364" s="73"/>
      <c r="BH364" s="73"/>
      <c r="BI364" s="73"/>
      <c r="BJ364" s="192"/>
      <c r="BK364" s="192"/>
      <c r="BL364" s="73"/>
      <c r="BM364" s="73"/>
    </row>
    <row r="365" spans="18:65" s="17" customFormat="1" x14ac:dyDescent="0.55000000000000004">
      <c r="R365" s="72"/>
      <c r="S365" s="72"/>
      <c r="BF365" s="73"/>
      <c r="BG365" s="73"/>
      <c r="BH365" s="73"/>
      <c r="BI365" s="73"/>
      <c r="BJ365" s="192"/>
      <c r="BK365" s="192"/>
      <c r="BL365" s="73"/>
      <c r="BM365" s="73"/>
    </row>
    <row r="366" spans="18:65" s="17" customFormat="1" x14ac:dyDescent="0.55000000000000004">
      <c r="R366" s="72"/>
      <c r="S366" s="72"/>
      <c r="BF366" s="73"/>
      <c r="BG366" s="73"/>
      <c r="BH366" s="73"/>
      <c r="BI366" s="73"/>
      <c r="BJ366" s="192"/>
      <c r="BK366" s="192"/>
      <c r="BL366" s="73"/>
      <c r="BM366" s="73"/>
    </row>
    <row r="367" spans="18:65" s="17" customFormat="1" x14ac:dyDescent="0.55000000000000004">
      <c r="R367" s="72"/>
      <c r="S367" s="72"/>
      <c r="BF367" s="73"/>
      <c r="BG367" s="73"/>
      <c r="BH367" s="73"/>
      <c r="BI367" s="73"/>
      <c r="BJ367" s="192"/>
      <c r="BK367" s="192"/>
      <c r="BL367" s="73"/>
      <c r="BM367" s="73"/>
    </row>
    <row r="368" spans="18:65" s="17" customFormat="1" x14ac:dyDescent="0.55000000000000004">
      <c r="R368" s="72"/>
      <c r="S368" s="72"/>
      <c r="BF368" s="73"/>
      <c r="BG368" s="73"/>
      <c r="BH368" s="73"/>
      <c r="BI368" s="73"/>
      <c r="BJ368" s="192"/>
      <c r="BK368" s="192"/>
      <c r="BL368" s="73"/>
      <c r="BM368" s="73"/>
    </row>
    <row r="369" spans="18:65" s="17" customFormat="1" x14ac:dyDescent="0.55000000000000004">
      <c r="R369" s="72"/>
      <c r="S369" s="72"/>
      <c r="BF369" s="73"/>
      <c r="BG369" s="73"/>
      <c r="BH369" s="73"/>
      <c r="BI369" s="73"/>
      <c r="BJ369" s="192"/>
      <c r="BK369" s="192"/>
      <c r="BL369" s="73"/>
      <c r="BM369" s="73"/>
    </row>
    <row r="370" spans="18:65" s="17" customFormat="1" x14ac:dyDescent="0.55000000000000004">
      <c r="R370" s="72"/>
      <c r="S370" s="72"/>
      <c r="BF370" s="73"/>
      <c r="BG370" s="73"/>
      <c r="BH370" s="73"/>
      <c r="BI370" s="73"/>
      <c r="BJ370" s="192"/>
      <c r="BK370" s="192"/>
      <c r="BL370" s="73"/>
      <c r="BM370" s="73"/>
    </row>
    <row r="371" spans="18:65" s="17" customFormat="1" x14ac:dyDescent="0.55000000000000004">
      <c r="R371" s="72"/>
      <c r="S371" s="72"/>
      <c r="BF371" s="73"/>
      <c r="BG371" s="73"/>
      <c r="BH371" s="73"/>
      <c r="BI371" s="73"/>
      <c r="BJ371" s="192"/>
      <c r="BK371" s="192"/>
      <c r="BL371" s="73"/>
      <c r="BM371" s="73"/>
    </row>
    <row r="372" spans="18:65" s="17" customFormat="1" x14ac:dyDescent="0.55000000000000004">
      <c r="R372" s="72"/>
      <c r="S372" s="72"/>
      <c r="BF372" s="73"/>
      <c r="BG372" s="73"/>
      <c r="BH372" s="73"/>
      <c r="BI372" s="73"/>
      <c r="BJ372" s="192"/>
      <c r="BK372" s="192"/>
      <c r="BL372" s="73"/>
      <c r="BM372" s="73"/>
    </row>
    <row r="373" spans="18:65" s="17" customFormat="1" x14ac:dyDescent="0.55000000000000004">
      <c r="R373" s="72"/>
      <c r="S373" s="72"/>
      <c r="BF373" s="73"/>
      <c r="BG373" s="73"/>
      <c r="BH373" s="73"/>
      <c r="BI373" s="73"/>
      <c r="BJ373" s="192"/>
      <c r="BK373" s="192"/>
      <c r="BL373" s="73"/>
      <c r="BM373" s="73"/>
    </row>
    <row r="374" spans="18:65" s="17" customFormat="1" x14ac:dyDescent="0.55000000000000004">
      <c r="R374" s="72"/>
      <c r="S374" s="72"/>
      <c r="BF374" s="73"/>
      <c r="BG374" s="73"/>
      <c r="BH374" s="73"/>
      <c r="BI374" s="73"/>
      <c r="BJ374" s="192"/>
      <c r="BK374" s="192"/>
      <c r="BL374" s="73"/>
      <c r="BM374" s="73"/>
    </row>
    <row r="375" spans="18:65" s="17" customFormat="1" x14ac:dyDescent="0.55000000000000004">
      <c r="R375" s="72"/>
      <c r="S375" s="72"/>
      <c r="BF375" s="73"/>
      <c r="BG375" s="73"/>
      <c r="BH375" s="73"/>
      <c r="BI375" s="73"/>
      <c r="BJ375" s="192"/>
      <c r="BK375" s="192"/>
      <c r="BL375" s="73"/>
      <c r="BM375" s="73"/>
    </row>
    <row r="376" spans="18:65" s="17" customFormat="1" x14ac:dyDescent="0.55000000000000004">
      <c r="R376" s="72"/>
      <c r="S376" s="72"/>
      <c r="BF376" s="73"/>
      <c r="BG376" s="73"/>
      <c r="BH376" s="73"/>
      <c r="BI376" s="73"/>
      <c r="BJ376" s="192"/>
      <c r="BK376" s="192"/>
      <c r="BL376" s="73"/>
      <c r="BM376" s="73"/>
    </row>
    <row r="377" spans="18:65" s="17" customFormat="1" x14ac:dyDescent="0.55000000000000004">
      <c r="R377" s="72"/>
      <c r="S377" s="72"/>
      <c r="BF377" s="73"/>
      <c r="BG377" s="73"/>
      <c r="BH377" s="73"/>
      <c r="BI377" s="73"/>
      <c r="BJ377" s="192"/>
      <c r="BK377" s="192"/>
      <c r="BL377" s="73"/>
      <c r="BM377" s="73"/>
    </row>
    <row r="378" spans="18:65" s="17" customFormat="1" x14ac:dyDescent="0.55000000000000004">
      <c r="R378" s="72"/>
      <c r="S378" s="72"/>
      <c r="BF378" s="73"/>
      <c r="BG378" s="73"/>
      <c r="BH378" s="73"/>
      <c r="BI378" s="73"/>
      <c r="BJ378" s="192"/>
      <c r="BK378" s="192"/>
      <c r="BL378" s="73"/>
      <c r="BM378" s="73"/>
    </row>
    <row r="379" spans="18:65" s="17" customFormat="1" x14ac:dyDescent="0.55000000000000004">
      <c r="R379" s="72"/>
      <c r="S379" s="72"/>
      <c r="BF379" s="73"/>
      <c r="BG379" s="73"/>
      <c r="BH379" s="73"/>
      <c r="BI379" s="73"/>
      <c r="BJ379" s="192"/>
      <c r="BK379" s="192"/>
      <c r="BL379" s="73"/>
      <c r="BM379" s="73"/>
    </row>
    <row r="380" spans="18:65" s="17" customFormat="1" x14ac:dyDescent="0.55000000000000004">
      <c r="R380" s="72"/>
      <c r="S380" s="72"/>
      <c r="BF380" s="73"/>
      <c r="BG380" s="73"/>
      <c r="BH380" s="73"/>
      <c r="BI380" s="73"/>
      <c r="BJ380" s="192"/>
      <c r="BK380" s="192"/>
      <c r="BL380" s="73"/>
      <c r="BM380" s="73"/>
    </row>
    <row r="381" spans="18:65" s="17" customFormat="1" x14ac:dyDescent="0.55000000000000004">
      <c r="R381" s="72"/>
      <c r="S381" s="72"/>
      <c r="BF381" s="73"/>
      <c r="BG381" s="73"/>
      <c r="BH381" s="73"/>
      <c r="BI381" s="73"/>
      <c r="BJ381" s="192"/>
      <c r="BK381" s="192"/>
      <c r="BL381" s="73"/>
      <c r="BM381" s="73"/>
    </row>
    <row r="382" spans="18:65" s="17" customFormat="1" x14ac:dyDescent="0.55000000000000004">
      <c r="R382" s="72"/>
      <c r="S382" s="72"/>
      <c r="BF382" s="73"/>
      <c r="BG382" s="73"/>
      <c r="BH382" s="73"/>
      <c r="BI382" s="73"/>
      <c r="BJ382" s="192"/>
      <c r="BK382" s="192"/>
      <c r="BL382" s="73"/>
      <c r="BM382" s="73"/>
    </row>
    <row r="383" spans="18:65" s="17" customFormat="1" x14ac:dyDescent="0.55000000000000004">
      <c r="R383" s="72"/>
      <c r="S383" s="72"/>
      <c r="BF383" s="73"/>
      <c r="BG383" s="73"/>
      <c r="BH383" s="73"/>
      <c r="BI383" s="73"/>
      <c r="BJ383" s="192"/>
      <c r="BK383" s="192"/>
      <c r="BL383" s="73"/>
      <c r="BM383" s="73"/>
    </row>
    <row r="384" spans="18:65" s="17" customFormat="1" x14ac:dyDescent="0.55000000000000004">
      <c r="R384" s="72"/>
      <c r="S384" s="72"/>
      <c r="BF384" s="73"/>
      <c r="BG384" s="73"/>
      <c r="BH384" s="73"/>
      <c r="BI384" s="73"/>
      <c r="BJ384" s="192"/>
      <c r="BK384" s="192"/>
      <c r="BL384" s="73"/>
      <c r="BM384" s="73"/>
    </row>
    <row r="385" spans="18:65" s="17" customFormat="1" x14ac:dyDescent="0.55000000000000004">
      <c r="R385" s="72"/>
      <c r="S385" s="72"/>
      <c r="BF385" s="73"/>
      <c r="BG385" s="73"/>
      <c r="BH385" s="73"/>
      <c r="BI385" s="73"/>
      <c r="BJ385" s="192"/>
      <c r="BK385" s="192"/>
      <c r="BL385" s="73"/>
      <c r="BM385" s="73"/>
    </row>
    <row r="386" spans="18:65" s="17" customFormat="1" x14ac:dyDescent="0.55000000000000004">
      <c r="R386" s="72"/>
      <c r="S386" s="72"/>
      <c r="BF386" s="73"/>
      <c r="BG386" s="73"/>
      <c r="BH386" s="73"/>
      <c r="BI386" s="73"/>
      <c r="BJ386" s="192"/>
      <c r="BK386" s="192"/>
      <c r="BL386" s="73"/>
      <c r="BM386" s="73"/>
    </row>
    <row r="387" spans="18:65" s="17" customFormat="1" x14ac:dyDescent="0.55000000000000004">
      <c r="R387" s="72"/>
      <c r="S387" s="72"/>
      <c r="BF387" s="73"/>
      <c r="BG387" s="73"/>
      <c r="BH387" s="73"/>
      <c r="BI387" s="73"/>
      <c r="BJ387" s="192"/>
      <c r="BK387" s="192"/>
      <c r="BL387" s="73"/>
      <c r="BM387" s="73"/>
    </row>
    <row r="388" spans="18:65" s="17" customFormat="1" x14ac:dyDescent="0.55000000000000004">
      <c r="R388" s="72"/>
      <c r="S388" s="72"/>
      <c r="BF388" s="73"/>
      <c r="BG388" s="73"/>
      <c r="BH388" s="73"/>
      <c r="BI388" s="73"/>
      <c r="BJ388" s="192"/>
      <c r="BK388" s="192"/>
      <c r="BL388" s="73"/>
      <c r="BM388" s="73"/>
    </row>
    <row r="389" spans="18:65" s="17" customFormat="1" x14ac:dyDescent="0.55000000000000004">
      <c r="R389" s="72"/>
      <c r="S389" s="72"/>
      <c r="BF389" s="73"/>
      <c r="BG389" s="73"/>
      <c r="BH389" s="73"/>
      <c r="BI389" s="73"/>
      <c r="BJ389" s="192"/>
      <c r="BK389" s="192"/>
      <c r="BL389" s="73"/>
      <c r="BM389" s="73"/>
    </row>
    <row r="390" spans="18:65" s="17" customFormat="1" x14ac:dyDescent="0.55000000000000004">
      <c r="R390" s="72"/>
      <c r="S390" s="72"/>
      <c r="BF390" s="73"/>
      <c r="BG390" s="73"/>
      <c r="BH390" s="73"/>
      <c r="BI390" s="73"/>
      <c r="BJ390" s="192"/>
      <c r="BK390" s="192"/>
      <c r="BL390" s="73"/>
      <c r="BM390" s="73"/>
    </row>
    <row r="391" spans="18:65" s="17" customFormat="1" x14ac:dyDescent="0.55000000000000004">
      <c r="R391" s="72"/>
      <c r="S391" s="72"/>
      <c r="BF391" s="73"/>
      <c r="BG391" s="73"/>
      <c r="BH391" s="73"/>
      <c r="BI391" s="73"/>
      <c r="BJ391" s="192"/>
      <c r="BK391" s="192"/>
      <c r="BL391" s="73"/>
      <c r="BM391" s="73"/>
    </row>
    <row r="392" spans="18:65" s="17" customFormat="1" x14ac:dyDescent="0.55000000000000004">
      <c r="R392" s="72"/>
      <c r="S392" s="72"/>
      <c r="BF392" s="73"/>
      <c r="BG392" s="73"/>
      <c r="BH392" s="73"/>
      <c r="BI392" s="73"/>
      <c r="BJ392" s="192"/>
      <c r="BK392" s="192"/>
      <c r="BL392" s="73"/>
      <c r="BM392" s="73"/>
    </row>
    <row r="393" spans="18:65" s="17" customFormat="1" x14ac:dyDescent="0.55000000000000004">
      <c r="R393" s="72"/>
      <c r="S393" s="72"/>
      <c r="BF393" s="73"/>
      <c r="BG393" s="73"/>
      <c r="BH393" s="73"/>
      <c r="BI393" s="73"/>
      <c r="BJ393" s="192"/>
      <c r="BK393" s="192"/>
      <c r="BL393" s="73"/>
      <c r="BM393" s="73"/>
    </row>
    <row r="394" spans="18:65" s="17" customFormat="1" x14ac:dyDescent="0.55000000000000004">
      <c r="R394" s="72"/>
      <c r="S394" s="72"/>
      <c r="BF394" s="73"/>
      <c r="BG394" s="73"/>
      <c r="BH394" s="73"/>
      <c r="BI394" s="73"/>
      <c r="BJ394" s="192"/>
      <c r="BK394" s="192"/>
      <c r="BL394" s="73"/>
      <c r="BM394" s="73"/>
    </row>
    <row r="395" spans="18:65" s="17" customFormat="1" x14ac:dyDescent="0.55000000000000004">
      <c r="R395" s="72"/>
      <c r="S395" s="72"/>
      <c r="BF395" s="73"/>
      <c r="BG395" s="73"/>
      <c r="BH395" s="73"/>
      <c r="BI395" s="73"/>
      <c r="BJ395" s="192"/>
      <c r="BK395" s="192"/>
      <c r="BL395" s="73"/>
      <c r="BM395" s="73"/>
    </row>
    <row r="396" spans="18:65" s="17" customFormat="1" x14ac:dyDescent="0.55000000000000004">
      <c r="R396" s="72"/>
      <c r="S396" s="72"/>
      <c r="BF396" s="73"/>
      <c r="BG396" s="73"/>
      <c r="BH396" s="73"/>
      <c r="BI396" s="73"/>
      <c r="BJ396" s="192"/>
      <c r="BK396" s="192"/>
      <c r="BL396" s="73"/>
      <c r="BM396" s="73"/>
    </row>
    <row r="397" spans="18:65" s="17" customFormat="1" x14ac:dyDescent="0.55000000000000004">
      <c r="R397" s="72"/>
      <c r="S397" s="72"/>
      <c r="BF397" s="73"/>
      <c r="BG397" s="73"/>
      <c r="BH397" s="73"/>
      <c r="BI397" s="73"/>
      <c r="BJ397" s="192"/>
      <c r="BK397" s="192"/>
      <c r="BL397" s="73"/>
      <c r="BM397" s="73"/>
    </row>
    <row r="398" spans="18:65" s="17" customFormat="1" x14ac:dyDescent="0.55000000000000004">
      <c r="R398" s="72"/>
      <c r="S398" s="72"/>
      <c r="BF398" s="73"/>
      <c r="BG398" s="73"/>
      <c r="BH398" s="73"/>
      <c r="BI398" s="73"/>
      <c r="BJ398" s="192"/>
      <c r="BK398" s="192"/>
      <c r="BL398" s="73"/>
      <c r="BM398" s="73"/>
    </row>
    <row r="399" spans="18:65" s="17" customFormat="1" x14ac:dyDescent="0.55000000000000004">
      <c r="R399" s="72"/>
      <c r="S399" s="72"/>
      <c r="BF399" s="73"/>
      <c r="BG399" s="73"/>
      <c r="BH399" s="73"/>
      <c r="BI399" s="73"/>
      <c r="BJ399" s="192"/>
      <c r="BK399" s="192"/>
      <c r="BL399" s="73"/>
      <c r="BM399" s="73"/>
    </row>
    <row r="400" spans="18:65" s="17" customFormat="1" x14ac:dyDescent="0.55000000000000004">
      <c r="R400" s="72"/>
      <c r="S400" s="72"/>
      <c r="BF400" s="73"/>
      <c r="BG400" s="73"/>
      <c r="BH400" s="73"/>
      <c r="BI400" s="73"/>
      <c r="BJ400" s="192"/>
      <c r="BK400" s="192"/>
      <c r="BL400" s="73"/>
      <c r="BM400" s="73"/>
    </row>
    <row r="401" spans="18:65" s="17" customFormat="1" x14ac:dyDescent="0.55000000000000004">
      <c r="R401" s="72"/>
      <c r="S401" s="72"/>
      <c r="BF401" s="73"/>
      <c r="BG401" s="73"/>
      <c r="BH401" s="73"/>
      <c r="BI401" s="73"/>
      <c r="BJ401" s="192"/>
      <c r="BK401" s="192"/>
      <c r="BL401" s="73"/>
      <c r="BM401" s="73"/>
    </row>
    <row r="402" spans="18:65" s="17" customFormat="1" x14ac:dyDescent="0.55000000000000004">
      <c r="R402" s="72"/>
      <c r="S402" s="72"/>
      <c r="BF402" s="73"/>
      <c r="BG402" s="73"/>
      <c r="BH402" s="73"/>
      <c r="BI402" s="73"/>
      <c r="BJ402" s="192"/>
      <c r="BK402" s="192"/>
      <c r="BL402" s="73"/>
      <c r="BM402" s="73"/>
    </row>
    <row r="403" spans="18:65" s="17" customFormat="1" x14ac:dyDescent="0.55000000000000004">
      <c r="R403" s="72"/>
      <c r="S403" s="72"/>
      <c r="BF403" s="73"/>
      <c r="BG403" s="73"/>
      <c r="BH403" s="73"/>
      <c r="BI403" s="73"/>
      <c r="BJ403" s="192"/>
      <c r="BK403" s="192"/>
      <c r="BL403" s="73"/>
      <c r="BM403" s="73"/>
    </row>
    <row r="404" spans="18:65" s="17" customFormat="1" x14ac:dyDescent="0.55000000000000004">
      <c r="R404" s="72"/>
      <c r="S404" s="72"/>
      <c r="BF404" s="73"/>
      <c r="BG404" s="73"/>
      <c r="BH404" s="73"/>
      <c r="BI404" s="73"/>
      <c r="BJ404" s="192"/>
      <c r="BK404" s="192"/>
      <c r="BL404" s="73"/>
      <c r="BM404" s="73"/>
    </row>
    <row r="405" spans="18:65" s="17" customFormat="1" x14ac:dyDescent="0.55000000000000004">
      <c r="R405" s="72"/>
      <c r="S405" s="72"/>
      <c r="BF405" s="73"/>
      <c r="BG405" s="73"/>
      <c r="BH405" s="73"/>
      <c r="BI405" s="73"/>
      <c r="BJ405" s="192"/>
      <c r="BK405" s="192"/>
      <c r="BL405" s="73"/>
      <c r="BM405" s="73"/>
    </row>
    <row r="406" spans="18:65" s="17" customFormat="1" x14ac:dyDescent="0.55000000000000004">
      <c r="R406" s="72"/>
      <c r="S406" s="72"/>
      <c r="BF406" s="73"/>
      <c r="BG406" s="73"/>
      <c r="BH406" s="73"/>
      <c r="BI406" s="73"/>
      <c r="BJ406" s="192"/>
      <c r="BK406" s="192"/>
      <c r="BL406" s="73"/>
      <c r="BM406" s="73"/>
    </row>
    <row r="407" spans="18:65" s="17" customFormat="1" x14ac:dyDescent="0.55000000000000004">
      <c r="R407" s="72"/>
      <c r="S407" s="72"/>
      <c r="BF407" s="73"/>
      <c r="BG407" s="73"/>
      <c r="BH407" s="73"/>
      <c r="BI407" s="73"/>
      <c r="BJ407" s="192"/>
      <c r="BK407" s="192"/>
      <c r="BL407" s="73"/>
      <c r="BM407" s="73"/>
    </row>
    <row r="408" spans="18:65" s="17" customFormat="1" x14ac:dyDescent="0.55000000000000004">
      <c r="R408" s="72"/>
      <c r="S408" s="72"/>
      <c r="BF408" s="73"/>
      <c r="BG408" s="73"/>
      <c r="BH408" s="73"/>
      <c r="BI408" s="73"/>
      <c r="BJ408" s="192"/>
      <c r="BK408" s="192"/>
      <c r="BL408" s="73"/>
      <c r="BM408" s="73"/>
    </row>
    <row r="409" spans="18:65" s="17" customFormat="1" x14ac:dyDescent="0.55000000000000004">
      <c r="R409" s="72"/>
      <c r="S409" s="72"/>
      <c r="BF409" s="73"/>
      <c r="BG409" s="73"/>
      <c r="BH409" s="73"/>
      <c r="BI409" s="73"/>
      <c r="BJ409" s="192"/>
      <c r="BK409" s="192"/>
      <c r="BL409" s="73"/>
      <c r="BM409" s="73"/>
    </row>
    <row r="410" spans="18:65" s="17" customFormat="1" x14ac:dyDescent="0.55000000000000004">
      <c r="R410" s="72"/>
      <c r="S410" s="72"/>
      <c r="BF410" s="73"/>
      <c r="BG410" s="73"/>
      <c r="BH410" s="73"/>
      <c r="BI410" s="73"/>
      <c r="BJ410" s="192"/>
      <c r="BK410" s="192"/>
      <c r="BL410" s="73"/>
      <c r="BM410" s="73"/>
    </row>
    <row r="411" spans="18:65" s="17" customFormat="1" x14ac:dyDescent="0.55000000000000004">
      <c r="R411" s="72"/>
      <c r="S411" s="72"/>
      <c r="BF411" s="73"/>
      <c r="BG411" s="73"/>
      <c r="BH411" s="73"/>
      <c r="BI411" s="73"/>
      <c r="BJ411" s="192"/>
      <c r="BK411" s="192"/>
      <c r="BL411" s="73"/>
      <c r="BM411" s="73"/>
    </row>
    <row r="412" spans="18:65" s="17" customFormat="1" x14ac:dyDescent="0.55000000000000004">
      <c r="R412" s="72"/>
      <c r="S412" s="72"/>
      <c r="BF412" s="73"/>
      <c r="BG412" s="73"/>
      <c r="BH412" s="73"/>
      <c r="BI412" s="73"/>
      <c r="BJ412" s="192"/>
      <c r="BK412" s="192"/>
      <c r="BL412" s="73"/>
      <c r="BM412" s="73"/>
    </row>
    <row r="413" spans="18:65" s="17" customFormat="1" x14ac:dyDescent="0.55000000000000004">
      <c r="R413" s="72"/>
      <c r="S413" s="72"/>
      <c r="BF413" s="73"/>
      <c r="BG413" s="73"/>
      <c r="BH413" s="73"/>
      <c r="BI413" s="73"/>
      <c r="BJ413" s="192"/>
      <c r="BK413" s="192"/>
      <c r="BL413" s="73"/>
      <c r="BM413" s="73"/>
    </row>
    <row r="414" spans="18:65" s="17" customFormat="1" x14ac:dyDescent="0.55000000000000004">
      <c r="R414" s="72"/>
      <c r="S414" s="72"/>
      <c r="BF414" s="73"/>
      <c r="BG414" s="73"/>
      <c r="BH414" s="73"/>
      <c r="BI414" s="73"/>
      <c r="BJ414" s="192"/>
      <c r="BK414" s="192"/>
      <c r="BL414" s="73"/>
      <c r="BM414" s="73"/>
    </row>
    <row r="415" spans="18:65" s="17" customFormat="1" x14ac:dyDescent="0.55000000000000004">
      <c r="R415" s="72"/>
      <c r="S415" s="72"/>
      <c r="BF415" s="73"/>
      <c r="BG415" s="73"/>
      <c r="BH415" s="73"/>
      <c r="BI415" s="73"/>
      <c r="BJ415" s="192"/>
      <c r="BK415" s="192"/>
      <c r="BL415" s="73"/>
      <c r="BM415" s="73"/>
    </row>
    <row r="416" spans="18:65" s="17" customFormat="1" x14ac:dyDescent="0.55000000000000004">
      <c r="R416" s="72"/>
      <c r="S416" s="72"/>
      <c r="BF416" s="73"/>
      <c r="BG416" s="73"/>
      <c r="BH416" s="73"/>
      <c r="BI416" s="73"/>
      <c r="BJ416" s="192"/>
      <c r="BK416" s="192"/>
      <c r="BL416" s="73"/>
      <c r="BM416" s="73"/>
    </row>
    <row r="417" spans="18:65" s="17" customFormat="1" x14ac:dyDescent="0.55000000000000004">
      <c r="R417" s="72"/>
      <c r="S417" s="72"/>
      <c r="BF417" s="73"/>
      <c r="BG417" s="73"/>
      <c r="BH417" s="73"/>
      <c r="BI417" s="73"/>
      <c r="BJ417" s="192"/>
      <c r="BK417" s="192"/>
      <c r="BL417" s="73"/>
      <c r="BM417" s="73"/>
    </row>
    <row r="418" spans="18:65" s="17" customFormat="1" x14ac:dyDescent="0.55000000000000004">
      <c r="R418" s="72"/>
      <c r="S418" s="72"/>
      <c r="BF418" s="73"/>
      <c r="BG418" s="73"/>
      <c r="BH418" s="73"/>
      <c r="BI418" s="73"/>
      <c r="BJ418" s="192"/>
      <c r="BK418" s="192"/>
      <c r="BL418" s="73"/>
      <c r="BM418" s="73"/>
    </row>
    <row r="419" spans="18:65" s="17" customFormat="1" x14ac:dyDescent="0.55000000000000004">
      <c r="R419" s="72"/>
      <c r="S419" s="72"/>
      <c r="BF419" s="73"/>
      <c r="BG419" s="73"/>
      <c r="BH419" s="73"/>
      <c r="BI419" s="73"/>
      <c r="BJ419" s="192"/>
      <c r="BK419" s="192"/>
      <c r="BL419" s="73"/>
      <c r="BM419" s="73"/>
    </row>
    <row r="420" spans="18:65" s="17" customFormat="1" x14ac:dyDescent="0.55000000000000004">
      <c r="R420" s="72"/>
      <c r="S420" s="72"/>
      <c r="BF420" s="73"/>
      <c r="BG420" s="73"/>
      <c r="BH420" s="73"/>
      <c r="BI420" s="73"/>
      <c r="BJ420" s="192"/>
      <c r="BK420" s="192"/>
      <c r="BL420" s="73"/>
      <c r="BM420" s="73"/>
    </row>
    <row r="421" spans="18:65" s="17" customFormat="1" x14ac:dyDescent="0.55000000000000004">
      <c r="R421" s="72"/>
      <c r="S421" s="72"/>
      <c r="BF421" s="73"/>
      <c r="BG421" s="73"/>
      <c r="BH421" s="73"/>
      <c r="BI421" s="73"/>
      <c r="BJ421" s="192"/>
      <c r="BK421" s="192"/>
      <c r="BL421" s="73"/>
      <c r="BM421" s="73"/>
    </row>
    <row r="422" spans="18:65" s="17" customFormat="1" x14ac:dyDescent="0.55000000000000004">
      <c r="R422" s="72"/>
      <c r="S422" s="72"/>
      <c r="BF422" s="73"/>
      <c r="BG422" s="73"/>
      <c r="BH422" s="73"/>
      <c r="BI422" s="73"/>
      <c r="BJ422" s="192"/>
      <c r="BK422" s="192"/>
      <c r="BL422" s="73"/>
      <c r="BM422" s="73"/>
    </row>
    <row r="423" spans="18:65" s="17" customFormat="1" x14ac:dyDescent="0.55000000000000004">
      <c r="R423" s="72"/>
      <c r="S423" s="72"/>
      <c r="BF423" s="73"/>
      <c r="BG423" s="73"/>
      <c r="BH423" s="73"/>
      <c r="BI423" s="73"/>
      <c r="BJ423" s="192"/>
      <c r="BK423" s="192"/>
      <c r="BL423" s="73"/>
      <c r="BM423" s="73"/>
    </row>
    <row r="424" spans="18:65" s="17" customFormat="1" x14ac:dyDescent="0.55000000000000004">
      <c r="R424" s="72"/>
      <c r="S424" s="72"/>
      <c r="BF424" s="73"/>
      <c r="BG424" s="73"/>
      <c r="BH424" s="73"/>
      <c r="BI424" s="73"/>
      <c r="BJ424" s="192"/>
      <c r="BK424" s="192"/>
      <c r="BL424" s="73"/>
      <c r="BM424" s="73"/>
    </row>
    <row r="425" spans="18:65" s="17" customFormat="1" x14ac:dyDescent="0.55000000000000004">
      <c r="R425" s="72"/>
      <c r="S425" s="72"/>
      <c r="BF425" s="73"/>
      <c r="BG425" s="73"/>
      <c r="BH425" s="73"/>
      <c r="BI425" s="73"/>
      <c r="BJ425" s="192"/>
      <c r="BK425" s="192"/>
      <c r="BL425" s="73"/>
      <c r="BM425" s="73"/>
    </row>
    <row r="426" spans="18:65" s="17" customFormat="1" x14ac:dyDescent="0.55000000000000004">
      <c r="R426" s="72"/>
      <c r="S426" s="72"/>
      <c r="BF426" s="73"/>
      <c r="BG426" s="73"/>
      <c r="BH426" s="73"/>
      <c r="BI426" s="73"/>
      <c r="BJ426" s="192"/>
      <c r="BK426" s="192"/>
      <c r="BL426" s="73"/>
      <c r="BM426" s="73"/>
    </row>
    <row r="427" spans="18:65" s="17" customFormat="1" x14ac:dyDescent="0.55000000000000004">
      <c r="R427" s="72"/>
      <c r="S427" s="72"/>
      <c r="BF427" s="73"/>
      <c r="BG427" s="73"/>
      <c r="BH427" s="73"/>
      <c r="BI427" s="73"/>
      <c r="BJ427" s="192"/>
      <c r="BK427" s="192"/>
      <c r="BL427" s="73"/>
      <c r="BM427" s="73"/>
    </row>
    <row r="428" spans="18:65" s="17" customFormat="1" x14ac:dyDescent="0.55000000000000004">
      <c r="R428" s="72"/>
      <c r="S428" s="72"/>
      <c r="BF428" s="73"/>
      <c r="BG428" s="73"/>
      <c r="BH428" s="73"/>
      <c r="BI428" s="73"/>
      <c r="BJ428" s="192"/>
      <c r="BK428" s="192"/>
      <c r="BL428" s="73"/>
      <c r="BM428" s="73"/>
    </row>
    <row r="429" spans="18:65" s="17" customFormat="1" x14ac:dyDescent="0.55000000000000004">
      <c r="R429" s="72"/>
      <c r="S429" s="72"/>
      <c r="BF429" s="73"/>
      <c r="BG429" s="73"/>
      <c r="BH429" s="73"/>
      <c r="BI429" s="73"/>
      <c r="BJ429" s="192"/>
      <c r="BK429" s="192"/>
      <c r="BL429" s="73"/>
      <c r="BM429" s="73"/>
    </row>
    <row r="430" spans="18:65" s="17" customFormat="1" x14ac:dyDescent="0.55000000000000004">
      <c r="R430" s="72"/>
      <c r="S430" s="72"/>
      <c r="BF430" s="73"/>
      <c r="BG430" s="73"/>
      <c r="BH430" s="73"/>
      <c r="BI430" s="73"/>
      <c r="BJ430" s="192"/>
      <c r="BK430" s="192"/>
      <c r="BL430" s="73"/>
      <c r="BM430" s="73"/>
    </row>
    <row r="431" spans="18:65" s="17" customFormat="1" x14ac:dyDescent="0.55000000000000004">
      <c r="R431" s="72"/>
      <c r="S431" s="72"/>
      <c r="BF431" s="73"/>
      <c r="BG431" s="73"/>
      <c r="BH431" s="73"/>
      <c r="BI431" s="73"/>
      <c r="BJ431" s="192"/>
      <c r="BK431" s="192"/>
      <c r="BL431" s="73"/>
      <c r="BM431" s="73"/>
    </row>
    <row r="432" spans="18:65" s="17" customFormat="1" x14ac:dyDescent="0.55000000000000004">
      <c r="R432" s="72"/>
      <c r="S432" s="72"/>
      <c r="BF432" s="73"/>
      <c r="BG432" s="73"/>
      <c r="BH432" s="73"/>
      <c r="BI432" s="73"/>
      <c r="BJ432" s="192"/>
      <c r="BK432" s="192"/>
      <c r="BL432" s="73"/>
      <c r="BM432" s="73"/>
    </row>
    <row r="433" spans="18:65" s="17" customFormat="1" x14ac:dyDescent="0.55000000000000004">
      <c r="R433" s="72"/>
      <c r="S433" s="72"/>
      <c r="BF433" s="73"/>
      <c r="BG433" s="73"/>
      <c r="BH433" s="73"/>
      <c r="BI433" s="73"/>
      <c r="BJ433" s="192"/>
      <c r="BK433" s="192"/>
      <c r="BL433" s="73"/>
      <c r="BM433" s="73"/>
    </row>
    <row r="434" spans="18:65" s="17" customFormat="1" x14ac:dyDescent="0.55000000000000004">
      <c r="R434" s="72"/>
      <c r="S434" s="72"/>
      <c r="BF434" s="73"/>
      <c r="BG434" s="73"/>
      <c r="BH434" s="73"/>
      <c r="BI434" s="73"/>
      <c r="BJ434" s="192"/>
      <c r="BK434" s="192"/>
      <c r="BL434" s="73"/>
      <c r="BM434" s="73"/>
    </row>
    <row r="435" spans="18:65" s="17" customFormat="1" x14ac:dyDescent="0.55000000000000004">
      <c r="R435" s="72"/>
      <c r="S435" s="72"/>
      <c r="BF435" s="73"/>
      <c r="BG435" s="73"/>
      <c r="BH435" s="73"/>
      <c r="BI435" s="73"/>
      <c r="BJ435" s="192"/>
      <c r="BK435" s="192"/>
      <c r="BL435" s="73"/>
      <c r="BM435" s="73"/>
    </row>
    <row r="436" spans="18:65" s="17" customFormat="1" x14ac:dyDescent="0.55000000000000004">
      <c r="R436" s="72"/>
      <c r="S436" s="72"/>
      <c r="BF436" s="73"/>
      <c r="BG436" s="73"/>
      <c r="BH436" s="73"/>
      <c r="BI436" s="73"/>
      <c r="BJ436" s="192"/>
      <c r="BK436" s="192"/>
      <c r="BL436" s="73"/>
      <c r="BM436" s="73"/>
    </row>
    <row r="437" spans="18:65" s="17" customFormat="1" x14ac:dyDescent="0.55000000000000004">
      <c r="R437" s="72"/>
      <c r="S437" s="72"/>
      <c r="BF437" s="73"/>
      <c r="BG437" s="73"/>
      <c r="BH437" s="73"/>
      <c r="BI437" s="73"/>
      <c r="BJ437" s="192"/>
      <c r="BK437" s="192"/>
      <c r="BL437" s="73"/>
      <c r="BM437" s="73"/>
    </row>
    <row r="438" spans="18:65" s="17" customFormat="1" x14ac:dyDescent="0.55000000000000004">
      <c r="R438" s="72"/>
      <c r="S438" s="72"/>
      <c r="BF438" s="73"/>
      <c r="BG438" s="73"/>
      <c r="BH438" s="73"/>
      <c r="BI438" s="73"/>
      <c r="BJ438" s="192"/>
      <c r="BK438" s="192"/>
      <c r="BL438" s="73"/>
      <c r="BM438" s="73"/>
    </row>
    <row r="439" spans="18:65" s="17" customFormat="1" x14ac:dyDescent="0.55000000000000004">
      <c r="R439" s="72"/>
      <c r="S439" s="72"/>
      <c r="BF439" s="73"/>
      <c r="BG439" s="73"/>
      <c r="BH439" s="73"/>
      <c r="BI439" s="73"/>
      <c r="BJ439" s="192"/>
      <c r="BK439" s="192"/>
      <c r="BL439" s="73"/>
      <c r="BM439" s="73"/>
    </row>
    <row r="440" spans="18:65" s="17" customFormat="1" x14ac:dyDescent="0.55000000000000004">
      <c r="R440" s="72"/>
      <c r="S440" s="72"/>
      <c r="BF440" s="73"/>
      <c r="BG440" s="73"/>
      <c r="BH440" s="73"/>
      <c r="BI440" s="73"/>
      <c r="BJ440" s="192"/>
      <c r="BK440" s="192"/>
      <c r="BL440" s="73"/>
      <c r="BM440" s="73"/>
    </row>
    <row r="441" spans="18:65" s="17" customFormat="1" x14ac:dyDescent="0.55000000000000004">
      <c r="R441" s="72"/>
      <c r="S441" s="72"/>
      <c r="BF441" s="73"/>
      <c r="BG441" s="73"/>
      <c r="BH441" s="73"/>
      <c r="BI441" s="73"/>
      <c r="BJ441" s="192"/>
      <c r="BK441" s="192"/>
      <c r="BL441" s="73"/>
      <c r="BM441" s="73"/>
    </row>
    <row r="442" spans="18:65" s="17" customFormat="1" x14ac:dyDescent="0.55000000000000004">
      <c r="R442" s="72"/>
      <c r="S442" s="72"/>
      <c r="BF442" s="73"/>
      <c r="BG442" s="73"/>
      <c r="BH442" s="73"/>
      <c r="BI442" s="73"/>
      <c r="BJ442" s="192"/>
      <c r="BK442" s="192"/>
      <c r="BL442" s="73"/>
      <c r="BM442" s="73"/>
    </row>
    <row r="443" spans="18:65" s="17" customFormat="1" x14ac:dyDescent="0.55000000000000004">
      <c r="R443" s="72"/>
      <c r="S443" s="72"/>
      <c r="BF443" s="73"/>
      <c r="BG443" s="73"/>
      <c r="BH443" s="73"/>
      <c r="BI443" s="73"/>
      <c r="BJ443" s="192"/>
      <c r="BK443" s="192"/>
      <c r="BL443" s="73"/>
      <c r="BM443" s="73"/>
    </row>
    <row r="444" spans="18:65" s="17" customFormat="1" x14ac:dyDescent="0.55000000000000004">
      <c r="R444" s="72"/>
      <c r="S444" s="72"/>
      <c r="BF444" s="73"/>
      <c r="BG444" s="73"/>
      <c r="BH444" s="73"/>
      <c r="BI444" s="73"/>
      <c r="BJ444" s="192"/>
      <c r="BK444" s="192"/>
      <c r="BL444" s="73"/>
      <c r="BM444" s="73"/>
    </row>
    <row r="445" spans="18:65" s="17" customFormat="1" x14ac:dyDescent="0.55000000000000004">
      <c r="R445" s="72"/>
      <c r="S445" s="72"/>
      <c r="BF445" s="73"/>
      <c r="BG445" s="73"/>
      <c r="BH445" s="73"/>
      <c r="BI445" s="73"/>
      <c r="BJ445" s="192"/>
      <c r="BK445" s="192"/>
      <c r="BL445" s="73"/>
      <c r="BM445" s="73"/>
    </row>
    <row r="446" spans="18:65" s="17" customFormat="1" x14ac:dyDescent="0.55000000000000004">
      <c r="R446" s="72"/>
      <c r="S446" s="72"/>
      <c r="BF446" s="73"/>
      <c r="BG446" s="73"/>
      <c r="BH446" s="73"/>
      <c r="BI446" s="73"/>
      <c r="BJ446" s="192"/>
      <c r="BK446" s="192"/>
      <c r="BL446" s="73"/>
      <c r="BM446" s="73"/>
    </row>
    <row r="447" spans="18:65" s="17" customFormat="1" x14ac:dyDescent="0.55000000000000004">
      <c r="R447" s="72"/>
      <c r="S447" s="72"/>
      <c r="BF447" s="73"/>
      <c r="BG447" s="73"/>
      <c r="BH447" s="73"/>
      <c r="BI447" s="73"/>
      <c r="BJ447" s="192"/>
      <c r="BK447" s="192"/>
      <c r="BL447" s="73"/>
      <c r="BM447" s="73"/>
    </row>
    <row r="448" spans="18:65" s="17" customFormat="1" x14ac:dyDescent="0.55000000000000004">
      <c r="R448" s="72"/>
      <c r="S448" s="72"/>
      <c r="BF448" s="73"/>
      <c r="BG448" s="73"/>
      <c r="BH448" s="73"/>
      <c r="BI448" s="73"/>
      <c r="BJ448" s="192"/>
      <c r="BK448" s="192"/>
      <c r="BL448" s="73"/>
      <c r="BM448" s="73"/>
    </row>
    <row r="449" spans="18:65" s="17" customFormat="1" x14ac:dyDescent="0.55000000000000004">
      <c r="R449" s="72"/>
      <c r="S449" s="72"/>
      <c r="BF449" s="73"/>
      <c r="BG449" s="73"/>
      <c r="BH449" s="73"/>
      <c r="BI449" s="73"/>
      <c r="BJ449" s="192"/>
      <c r="BK449" s="192"/>
      <c r="BL449" s="73"/>
      <c r="BM449" s="73"/>
    </row>
    <row r="450" spans="18:65" s="17" customFormat="1" x14ac:dyDescent="0.55000000000000004">
      <c r="R450" s="72"/>
      <c r="S450" s="72"/>
      <c r="BF450" s="73"/>
      <c r="BG450" s="73"/>
      <c r="BH450" s="73"/>
      <c r="BI450" s="73"/>
      <c r="BJ450" s="192"/>
      <c r="BK450" s="192"/>
      <c r="BL450" s="73"/>
      <c r="BM450" s="73"/>
    </row>
    <row r="451" spans="18:65" s="17" customFormat="1" x14ac:dyDescent="0.55000000000000004">
      <c r="R451" s="72"/>
      <c r="S451" s="72"/>
      <c r="BF451" s="73"/>
      <c r="BG451" s="73"/>
      <c r="BH451" s="73"/>
      <c r="BI451" s="73"/>
      <c r="BJ451" s="192"/>
      <c r="BK451" s="192"/>
      <c r="BL451" s="73"/>
      <c r="BM451" s="73"/>
    </row>
    <row r="452" spans="18:65" s="17" customFormat="1" x14ac:dyDescent="0.55000000000000004">
      <c r="R452" s="72"/>
      <c r="S452" s="72"/>
      <c r="BF452" s="73"/>
      <c r="BG452" s="73"/>
      <c r="BH452" s="73"/>
      <c r="BI452" s="73"/>
      <c r="BJ452" s="192"/>
      <c r="BK452" s="192"/>
      <c r="BL452" s="73"/>
      <c r="BM452" s="73"/>
    </row>
    <row r="453" spans="18:65" s="17" customFormat="1" x14ac:dyDescent="0.55000000000000004">
      <c r="R453" s="72"/>
      <c r="S453" s="72"/>
      <c r="BF453" s="73"/>
      <c r="BG453" s="73"/>
      <c r="BH453" s="73"/>
      <c r="BI453" s="73"/>
      <c r="BJ453" s="192"/>
      <c r="BK453" s="192"/>
      <c r="BL453" s="73"/>
      <c r="BM453" s="73"/>
    </row>
    <row r="454" spans="18:65" s="17" customFormat="1" x14ac:dyDescent="0.55000000000000004">
      <c r="R454" s="72"/>
      <c r="S454" s="72"/>
      <c r="BF454" s="73"/>
      <c r="BG454" s="73"/>
      <c r="BH454" s="73"/>
      <c r="BI454" s="73"/>
      <c r="BJ454" s="192"/>
      <c r="BK454" s="192"/>
      <c r="BL454" s="73"/>
      <c r="BM454" s="73"/>
    </row>
    <row r="455" spans="18:65" s="17" customFormat="1" x14ac:dyDescent="0.55000000000000004">
      <c r="R455" s="72"/>
      <c r="S455" s="72"/>
      <c r="BF455" s="73"/>
      <c r="BG455" s="73"/>
      <c r="BH455" s="73"/>
      <c r="BI455" s="73"/>
      <c r="BJ455" s="192"/>
      <c r="BK455" s="192"/>
      <c r="BL455" s="73"/>
      <c r="BM455" s="73"/>
    </row>
    <row r="456" spans="18:65" s="17" customFormat="1" x14ac:dyDescent="0.55000000000000004">
      <c r="R456" s="72"/>
      <c r="S456" s="72"/>
      <c r="BF456" s="73"/>
      <c r="BG456" s="73"/>
      <c r="BH456" s="73"/>
      <c r="BI456" s="73"/>
      <c r="BJ456" s="192"/>
      <c r="BK456" s="192"/>
      <c r="BL456" s="73"/>
      <c r="BM456" s="73"/>
    </row>
    <row r="457" spans="18:65" s="17" customFormat="1" x14ac:dyDescent="0.55000000000000004">
      <c r="R457" s="72"/>
      <c r="S457" s="72"/>
      <c r="BF457" s="73"/>
      <c r="BG457" s="73"/>
      <c r="BH457" s="73"/>
      <c r="BI457" s="73"/>
      <c r="BJ457" s="192"/>
      <c r="BK457" s="192"/>
      <c r="BL457" s="73"/>
      <c r="BM457" s="73"/>
    </row>
    <row r="458" spans="18:65" s="17" customFormat="1" x14ac:dyDescent="0.55000000000000004">
      <c r="R458" s="72"/>
      <c r="S458" s="72"/>
      <c r="BF458" s="73"/>
      <c r="BG458" s="73"/>
      <c r="BH458" s="73"/>
      <c r="BI458" s="73"/>
      <c r="BJ458" s="192"/>
      <c r="BK458" s="192"/>
      <c r="BL458" s="73"/>
      <c r="BM458" s="73"/>
    </row>
    <row r="459" spans="18:65" s="17" customFormat="1" x14ac:dyDescent="0.55000000000000004">
      <c r="R459" s="72"/>
      <c r="S459" s="72"/>
      <c r="BF459" s="73"/>
      <c r="BG459" s="73"/>
      <c r="BH459" s="73"/>
      <c r="BI459" s="73"/>
      <c r="BJ459" s="192"/>
      <c r="BK459" s="192"/>
      <c r="BL459" s="73"/>
      <c r="BM459" s="73"/>
    </row>
    <row r="460" spans="18:65" s="17" customFormat="1" x14ac:dyDescent="0.55000000000000004">
      <c r="R460" s="72"/>
      <c r="S460" s="72"/>
      <c r="BF460" s="73"/>
      <c r="BG460" s="73"/>
      <c r="BH460" s="73"/>
      <c r="BI460" s="73"/>
      <c r="BJ460" s="192"/>
      <c r="BK460" s="192"/>
      <c r="BL460" s="73"/>
      <c r="BM460" s="73"/>
    </row>
    <row r="461" spans="18:65" s="17" customFormat="1" x14ac:dyDescent="0.55000000000000004">
      <c r="R461" s="72"/>
      <c r="S461" s="72"/>
      <c r="BF461" s="73"/>
      <c r="BG461" s="73"/>
      <c r="BH461" s="73"/>
      <c r="BI461" s="73"/>
      <c r="BJ461" s="192"/>
      <c r="BK461" s="192"/>
      <c r="BL461" s="73"/>
      <c r="BM461" s="73"/>
    </row>
    <row r="462" spans="18:65" s="17" customFormat="1" x14ac:dyDescent="0.55000000000000004">
      <c r="R462" s="72"/>
      <c r="S462" s="72"/>
      <c r="BF462" s="73"/>
      <c r="BG462" s="73"/>
      <c r="BH462" s="73"/>
      <c r="BI462" s="73"/>
      <c r="BJ462" s="192"/>
      <c r="BK462" s="192"/>
      <c r="BL462" s="73"/>
      <c r="BM462" s="73"/>
    </row>
    <row r="463" spans="18:65" s="17" customFormat="1" x14ac:dyDescent="0.55000000000000004">
      <c r="R463" s="72"/>
      <c r="S463" s="72"/>
      <c r="BF463" s="73"/>
      <c r="BG463" s="73"/>
      <c r="BH463" s="73"/>
      <c r="BI463" s="73"/>
      <c r="BJ463" s="192"/>
      <c r="BK463" s="192"/>
      <c r="BL463" s="73"/>
      <c r="BM463" s="73"/>
    </row>
    <row r="464" spans="18:65" s="17" customFormat="1" x14ac:dyDescent="0.55000000000000004">
      <c r="R464" s="72"/>
      <c r="S464" s="72"/>
      <c r="BF464" s="73"/>
      <c r="BG464" s="73"/>
      <c r="BH464" s="73"/>
      <c r="BI464" s="73"/>
      <c r="BJ464" s="192"/>
      <c r="BK464" s="192"/>
      <c r="BL464" s="73"/>
      <c r="BM464" s="73"/>
    </row>
    <row r="465" spans="18:65" s="17" customFormat="1" x14ac:dyDescent="0.55000000000000004">
      <c r="R465" s="72"/>
      <c r="S465" s="72"/>
      <c r="BF465" s="73"/>
      <c r="BG465" s="73"/>
      <c r="BH465" s="73"/>
      <c r="BI465" s="73"/>
      <c r="BJ465" s="192"/>
      <c r="BK465" s="192"/>
      <c r="BL465" s="73"/>
      <c r="BM465" s="73"/>
    </row>
    <row r="466" spans="18:65" s="17" customFormat="1" x14ac:dyDescent="0.55000000000000004">
      <c r="R466" s="72"/>
      <c r="S466" s="72"/>
      <c r="BF466" s="73"/>
      <c r="BG466" s="73"/>
      <c r="BH466" s="73"/>
      <c r="BI466" s="73"/>
      <c r="BJ466" s="192"/>
      <c r="BK466" s="192"/>
      <c r="BL466" s="73"/>
      <c r="BM466" s="73"/>
    </row>
    <row r="467" spans="18:65" s="17" customFormat="1" x14ac:dyDescent="0.55000000000000004">
      <c r="R467" s="72"/>
      <c r="S467" s="72"/>
      <c r="BF467" s="73"/>
      <c r="BG467" s="73"/>
      <c r="BH467" s="73"/>
      <c r="BI467" s="73"/>
      <c r="BJ467" s="192"/>
      <c r="BK467" s="192"/>
      <c r="BL467" s="73"/>
      <c r="BM467" s="73"/>
    </row>
    <row r="468" spans="18:65" s="17" customFormat="1" x14ac:dyDescent="0.55000000000000004">
      <c r="R468" s="72"/>
      <c r="S468" s="72"/>
      <c r="BF468" s="73"/>
      <c r="BG468" s="73"/>
      <c r="BH468" s="73"/>
      <c r="BI468" s="73"/>
      <c r="BJ468" s="192"/>
      <c r="BK468" s="192"/>
      <c r="BL468" s="73"/>
      <c r="BM468" s="73"/>
    </row>
    <row r="469" spans="18:65" s="17" customFormat="1" x14ac:dyDescent="0.55000000000000004">
      <c r="R469" s="72"/>
      <c r="S469" s="72"/>
      <c r="BF469" s="73"/>
      <c r="BG469" s="73"/>
      <c r="BH469" s="73"/>
      <c r="BI469" s="73"/>
      <c r="BJ469" s="192"/>
      <c r="BK469" s="192"/>
      <c r="BL469" s="73"/>
      <c r="BM469" s="73"/>
    </row>
    <row r="470" spans="18:65" s="17" customFormat="1" x14ac:dyDescent="0.55000000000000004">
      <c r="R470" s="72"/>
      <c r="S470" s="72"/>
      <c r="BF470" s="73"/>
      <c r="BG470" s="73"/>
      <c r="BH470" s="73"/>
      <c r="BI470" s="73"/>
      <c r="BJ470" s="192"/>
      <c r="BK470" s="192"/>
      <c r="BL470" s="73"/>
      <c r="BM470" s="73"/>
    </row>
    <row r="471" spans="18:65" s="17" customFormat="1" x14ac:dyDescent="0.55000000000000004">
      <c r="R471" s="72"/>
      <c r="S471" s="72"/>
      <c r="BF471" s="73"/>
      <c r="BG471" s="73"/>
      <c r="BH471" s="73"/>
      <c r="BI471" s="73"/>
      <c r="BJ471" s="192"/>
      <c r="BK471" s="192"/>
      <c r="BL471" s="73"/>
      <c r="BM471" s="73"/>
    </row>
    <row r="472" spans="18:65" s="17" customFormat="1" x14ac:dyDescent="0.55000000000000004">
      <c r="R472" s="72"/>
      <c r="S472" s="72"/>
      <c r="BF472" s="73"/>
      <c r="BG472" s="73"/>
      <c r="BH472" s="73"/>
      <c r="BI472" s="73"/>
      <c r="BJ472" s="192"/>
      <c r="BK472" s="192"/>
      <c r="BL472" s="73"/>
      <c r="BM472" s="73"/>
    </row>
    <row r="473" spans="18:65" s="17" customFormat="1" x14ac:dyDescent="0.55000000000000004">
      <c r="R473" s="72"/>
      <c r="S473" s="72"/>
      <c r="BF473" s="73"/>
      <c r="BG473" s="73"/>
      <c r="BH473" s="73"/>
      <c r="BI473" s="73"/>
      <c r="BJ473" s="192"/>
      <c r="BK473" s="192"/>
      <c r="BL473" s="73"/>
      <c r="BM473" s="73"/>
    </row>
    <row r="474" spans="18:65" s="17" customFormat="1" x14ac:dyDescent="0.55000000000000004">
      <c r="R474" s="72"/>
      <c r="S474" s="72"/>
      <c r="BF474" s="73"/>
      <c r="BG474" s="73"/>
      <c r="BH474" s="73"/>
      <c r="BI474" s="73"/>
      <c r="BJ474" s="192"/>
      <c r="BK474" s="192"/>
      <c r="BL474" s="73"/>
      <c r="BM474" s="73"/>
    </row>
    <row r="475" spans="18:65" s="17" customFormat="1" x14ac:dyDescent="0.55000000000000004">
      <c r="R475" s="72"/>
      <c r="S475" s="72"/>
      <c r="BF475" s="73"/>
      <c r="BG475" s="73"/>
      <c r="BH475" s="73"/>
      <c r="BI475" s="73"/>
      <c r="BJ475" s="192"/>
      <c r="BK475" s="192"/>
      <c r="BL475" s="73"/>
      <c r="BM475" s="73"/>
    </row>
    <row r="476" spans="18:65" s="17" customFormat="1" x14ac:dyDescent="0.55000000000000004">
      <c r="R476" s="72"/>
      <c r="S476" s="72"/>
      <c r="BF476" s="73"/>
      <c r="BG476" s="73"/>
      <c r="BH476" s="73"/>
      <c r="BI476" s="73"/>
      <c r="BJ476" s="192"/>
      <c r="BK476" s="192"/>
      <c r="BL476" s="73"/>
      <c r="BM476" s="73"/>
    </row>
    <row r="477" spans="18:65" s="17" customFormat="1" x14ac:dyDescent="0.55000000000000004">
      <c r="R477" s="72"/>
      <c r="S477" s="72"/>
      <c r="BF477" s="73"/>
      <c r="BG477" s="73"/>
      <c r="BH477" s="73"/>
      <c r="BI477" s="73"/>
      <c r="BJ477" s="192"/>
      <c r="BK477" s="192"/>
      <c r="BL477" s="73"/>
      <c r="BM477" s="73"/>
    </row>
    <row r="478" spans="18:65" s="17" customFormat="1" x14ac:dyDescent="0.55000000000000004">
      <c r="R478" s="72"/>
      <c r="S478" s="72"/>
      <c r="BF478" s="73"/>
      <c r="BG478" s="73"/>
      <c r="BH478" s="73"/>
      <c r="BI478" s="73"/>
      <c r="BJ478" s="192"/>
      <c r="BK478" s="192"/>
      <c r="BL478" s="73"/>
      <c r="BM478" s="73"/>
    </row>
    <row r="479" spans="18:65" s="17" customFormat="1" x14ac:dyDescent="0.55000000000000004">
      <c r="R479" s="72"/>
      <c r="S479" s="72"/>
      <c r="BF479" s="73"/>
      <c r="BG479" s="73"/>
      <c r="BH479" s="73"/>
      <c r="BI479" s="73"/>
      <c r="BJ479" s="192"/>
      <c r="BK479" s="192"/>
      <c r="BL479" s="73"/>
      <c r="BM479" s="73"/>
    </row>
    <row r="480" spans="18:65" s="17" customFormat="1" x14ac:dyDescent="0.55000000000000004">
      <c r="R480" s="72"/>
      <c r="S480" s="72"/>
      <c r="BF480" s="73"/>
      <c r="BG480" s="73"/>
      <c r="BH480" s="73"/>
      <c r="BI480" s="73"/>
      <c r="BJ480" s="192"/>
      <c r="BK480" s="192"/>
      <c r="BL480" s="73"/>
      <c r="BM480" s="73"/>
    </row>
    <row r="481" spans="18:70" s="17" customFormat="1" x14ac:dyDescent="0.55000000000000004">
      <c r="R481" s="72"/>
      <c r="S481" s="72"/>
      <c r="BF481" s="73"/>
      <c r="BG481" s="73"/>
      <c r="BH481" s="73"/>
      <c r="BI481" s="73"/>
      <c r="BJ481" s="192"/>
      <c r="BK481" s="192"/>
      <c r="BL481" s="73"/>
      <c r="BM481" s="73"/>
    </row>
    <row r="482" spans="18:70" s="17" customFormat="1" x14ac:dyDescent="0.55000000000000004">
      <c r="R482" s="72"/>
      <c r="S482" s="72"/>
      <c r="BF482" s="73"/>
      <c r="BG482" s="73"/>
      <c r="BH482" s="73"/>
      <c r="BI482" s="73"/>
      <c r="BJ482" s="192"/>
      <c r="BK482" s="192"/>
      <c r="BL482" s="73"/>
      <c r="BM482" s="73"/>
    </row>
    <row r="483" spans="18:70" s="17" customFormat="1" x14ac:dyDescent="0.55000000000000004">
      <c r="R483" s="72"/>
      <c r="S483" s="72"/>
      <c r="BF483" s="73"/>
      <c r="BG483" s="73"/>
      <c r="BH483" s="73"/>
      <c r="BI483" s="73"/>
      <c r="BJ483" s="192"/>
      <c r="BK483" s="192"/>
      <c r="BL483" s="73"/>
      <c r="BM483" s="73"/>
    </row>
    <row r="484" spans="18:70" s="17" customFormat="1" x14ac:dyDescent="0.55000000000000004">
      <c r="R484" s="72"/>
      <c r="S484" s="72"/>
      <c r="BF484" s="73"/>
      <c r="BG484" s="73"/>
      <c r="BH484" s="73"/>
      <c r="BI484" s="73"/>
      <c r="BJ484" s="192"/>
      <c r="BK484" s="192"/>
      <c r="BL484" s="73"/>
      <c r="BM484" s="73"/>
    </row>
    <row r="485" spans="18:70" s="17" customFormat="1" x14ac:dyDescent="0.55000000000000004">
      <c r="R485" s="72"/>
      <c r="S485" s="72"/>
      <c r="BF485" s="73"/>
      <c r="BG485" s="73"/>
      <c r="BH485" s="73"/>
      <c r="BI485" s="73"/>
      <c r="BJ485" s="192"/>
      <c r="BK485" s="192"/>
      <c r="BL485" s="73"/>
      <c r="BM485" s="73"/>
    </row>
    <row r="486" spans="18:70" s="17" customFormat="1" x14ac:dyDescent="0.55000000000000004">
      <c r="R486" s="72"/>
      <c r="S486" s="72"/>
      <c r="BF486" s="73"/>
      <c r="BG486" s="73"/>
      <c r="BH486" s="73"/>
      <c r="BI486" s="73"/>
      <c r="BJ486" s="192"/>
      <c r="BK486" s="192"/>
      <c r="BL486" s="73"/>
      <c r="BM486" s="73"/>
    </row>
    <row r="487" spans="18:70" s="17" customFormat="1" x14ac:dyDescent="0.55000000000000004">
      <c r="R487" s="72"/>
      <c r="S487" s="72"/>
      <c r="BF487" s="73"/>
      <c r="BG487" s="73"/>
      <c r="BH487" s="73"/>
      <c r="BI487" s="73"/>
      <c r="BJ487" s="192"/>
      <c r="BK487" s="192"/>
      <c r="BL487" s="73"/>
      <c r="BM487" s="73"/>
    </row>
    <row r="488" spans="18:70" s="17" customFormat="1" x14ac:dyDescent="0.55000000000000004">
      <c r="R488" s="72"/>
      <c r="S488" s="72"/>
      <c r="BF488" s="73"/>
      <c r="BG488" s="73"/>
      <c r="BH488" s="73"/>
      <c r="BI488" s="73"/>
      <c r="BJ488" s="192"/>
      <c r="BK488" s="192"/>
      <c r="BL488" s="73"/>
      <c r="BM488" s="73"/>
    </row>
    <row r="489" spans="18:70" s="17" customFormat="1" x14ac:dyDescent="0.55000000000000004">
      <c r="R489" s="72"/>
      <c r="S489" s="72"/>
      <c r="BF489" s="73"/>
      <c r="BG489" s="73"/>
      <c r="BH489" s="73"/>
      <c r="BI489" s="73"/>
      <c r="BJ489" s="192"/>
      <c r="BK489" s="192"/>
      <c r="BL489" s="73"/>
      <c r="BM489" s="73"/>
    </row>
    <row r="490" spans="18:70" s="17" customFormat="1" x14ac:dyDescent="0.55000000000000004">
      <c r="R490" s="72"/>
      <c r="S490" s="72"/>
      <c r="BF490" s="73"/>
      <c r="BG490" s="73"/>
      <c r="BH490" s="73"/>
      <c r="BI490" s="73"/>
      <c r="BJ490" s="192"/>
      <c r="BK490" s="192"/>
      <c r="BL490" s="73"/>
      <c r="BM490" s="73"/>
    </row>
    <row r="491" spans="18:70" x14ac:dyDescent="0.55000000000000004">
      <c r="R491" s="1"/>
      <c r="S491" s="1"/>
      <c r="BF491" s="1"/>
      <c r="BG491" s="1"/>
      <c r="BH491" s="1"/>
      <c r="BI491" s="1"/>
      <c r="BJ491" s="3"/>
      <c r="BP491" s="1"/>
      <c r="BQ491" s="1"/>
      <c r="BR491" s="1"/>
    </row>
    <row r="492" spans="18:70" x14ac:dyDescent="0.55000000000000004">
      <c r="R492" s="1"/>
      <c r="S492" s="1"/>
      <c r="BF492" s="1"/>
      <c r="BG492" s="1"/>
      <c r="BH492" s="1"/>
      <c r="BI492" s="1"/>
      <c r="BJ492" s="3"/>
      <c r="BP492" s="1"/>
      <c r="BQ492" s="1"/>
      <c r="BR492" s="1"/>
    </row>
    <row r="493" spans="18:70" x14ac:dyDescent="0.55000000000000004">
      <c r="R493" s="1"/>
      <c r="S493" s="1"/>
      <c r="BF493" s="1"/>
      <c r="BG493" s="1"/>
      <c r="BH493" s="1"/>
      <c r="BI493" s="1"/>
      <c r="BJ493" s="3"/>
      <c r="BP493" s="1"/>
      <c r="BQ493" s="1"/>
      <c r="BR493" s="1"/>
    </row>
    <row r="494" spans="18:70" x14ac:dyDescent="0.55000000000000004">
      <c r="R494" s="1"/>
      <c r="S494" s="1"/>
      <c r="BF494" s="1"/>
      <c r="BG494" s="1"/>
      <c r="BH494" s="1"/>
      <c r="BI494" s="1"/>
      <c r="BJ494" s="3"/>
      <c r="BP494" s="1"/>
      <c r="BQ494" s="1"/>
      <c r="BR494" s="1"/>
    </row>
    <row r="495" spans="18:70" x14ac:dyDescent="0.55000000000000004">
      <c r="R495" s="1"/>
      <c r="S495" s="1"/>
      <c r="BF495" s="1"/>
      <c r="BG495" s="1"/>
      <c r="BH495" s="1"/>
      <c r="BI495" s="1"/>
      <c r="BJ495" s="3"/>
      <c r="BP495" s="1"/>
      <c r="BQ495" s="1"/>
      <c r="BR495" s="1"/>
    </row>
    <row r="496" spans="18:70" x14ac:dyDescent="0.55000000000000004">
      <c r="R496" s="1"/>
      <c r="S496" s="1"/>
      <c r="BF496" s="1"/>
      <c r="BG496" s="1"/>
      <c r="BH496" s="1"/>
      <c r="BI496" s="1"/>
      <c r="BJ496" s="3"/>
      <c r="BP496" s="1"/>
      <c r="BQ496" s="1"/>
      <c r="BR496" s="1"/>
    </row>
    <row r="497" spans="18:70" x14ac:dyDescent="0.55000000000000004">
      <c r="R497" s="1"/>
      <c r="S497" s="1"/>
      <c r="BF497" s="1"/>
      <c r="BG497" s="1"/>
      <c r="BH497" s="1"/>
      <c r="BI497" s="1"/>
      <c r="BJ497" s="3"/>
      <c r="BP497" s="1"/>
      <c r="BQ497" s="1"/>
      <c r="BR497" s="1"/>
    </row>
    <row r="498" spans="18:70" x14ac:dyDescent="0.55000000000000004">
      <c r="R498" s="1"/>
      <c r="S498" s="1"/>
      <c r="BF498" s="1"/>
      <c r="BG498" s="1"/>
      <c r="BH498" s="1"/>
      <c r="BI498" s="1"/>
      <c r="BJ498" s="3"/>
      <c r="BP498" s="1"/>
      <c r="BQ498" s="1"/>
      <c r="BR498" s="1"/>
    </row>
    <row r="499" spans="18:70" x14ac:dyDescent="0.55000000000000004">
      <c r="R499" s="1"/>
      <c r="S499" s="1"/>
      <c r="BF499" s="1"/>
      <c r="BG499" s="1"/>
      <c r="BH499" s="1"/>
      <c r="BI499" s="1"/>
      <c r="BJ499" s="3"/>
      <c r="BP499" s="1"/>
      <c r="BQ499" s="1"/>
      <c r="BR499" s="1"/>
    </row>
    <row r="500" spans="18:70" x14ac:dyDescent="0.55000000000000004">
      <c r="R500" s="1"/>
      <c r="S500" s="1"/>
      <c r="BF500" s="1"/>
      <c r="BG500" s="1"/>
      <c r="BH500" s="1"/>
      <c r="BI500" s="1"/>
      <c r="BJ500" s="3"/>
      <c r="BP500" s="1"/>
      <c r="BQ500" s="1"/>
      <c r="BR500" s="1"/>
    </row>
    <row r="501" spans="18:70" x14ac:dyDescent="0.55000000000000004">
      <c r="R501" s="1"/>
      <c r="S501" s="1"/>
      <c r="BF501" s="1"/>
      <c r="BG501" s="1"/>
      <c r="BH501" s="1"/>
      <c r="BI501" s="1"/>
      <c r="BJ501" s="3"/>
      <c r="BP501" s="1"/>
      <c r="BQ501" s="1"/>
      <c r="BR501" s="1"/>
    </row>
    <row r="502" spans="18:70" x14ac:dyDescent="0.55000000000000004">
      <c r="R502" s="1"/>
      <c r="S502" s="1"/>
      <c r="BF502" s="1"/>
      <c r="BG502" s="1"/>
      <c r="BH502" s="1"/>
      <c r="BI502" s="1"/>
      <c r="BJ502" s="3"/>
      <c r="BP502" s="1"/>
      <c r="BQ502" s="1"/>
      <c r="BR502" s="1"/>
    </row>
    <row r="503" spans="18:70" x14ac:dyDescent="0.55000000000000004">
      <c r="R503" s="1"/>
      <c r="S503" s="1"/>
      <c r="BF503" s="1"/>
      <c r="BG503" s="1"/>
      <c r="BH503" s="1"/>
      <c r="BI503" s="1"/>
      <c r="BJ503" s="3"/>
      <c r="BP503" s="1"/>
      <c r="BQ503" s="1"/>
      <c r="BR503" s="1"/>
    </row>
    <row r="504" spans="18:70" x14ac:dyDescent="0.55000000000000004">
      <c r="R504" s="1"/>
      <c r="S504" s="1"/>
      <c r="BF504" s="1"/>
      <c r="BG504" s="1"/>
      <c r="BH504" s="1"/>
      <c r="BI504" s="1"/>
      <c r="BJ504" s="3"/>
      <c r="BP504" s="1"/>
      <c r="BQ504" s="1"/>
      <c r="BR504" s="1"/>
    </row>
    <row r="505" spans="18:70" x14ac:dyDescent="0.55000000000000004">
      <c r="R505" s="1"/>
      <c r="S505" s="1"/>
      <c r="BF505" s="1"/>
      <c r="BG505" s="1"/>
      <c r="BH505" s="1"/>
      <c r="BI505" s="1"/>
      <c r="BJ505" s="3"/>
      <c r="BP505" s="1"/>
      <c r="BQ505" s="1"/>
      <c r="BR505" s="1"/>
    </row>
    <row r="506" spans="18:70" x14ac:dyDescent="0.55000000000000004">
      <c r="R506" s="1"/>
      <c r="S506" s="1"/>
      <c r="BF506" s="1"/>
      <c r="BG506" s="1"/>
      <c r="BH506" s="1"/>
      <c r="BI506" s="1"/>
      <c r="BJ506" s="3"/>
      <c r="BP506" s="1"/>
      <c r="BQ506" s="1"/>
      <c r="BR506" s="1"/>
    </row>
    <row r="507" spans="18:70" x14ac:dyDescent="0.55000000000000004">
      <c r="R507" s="1"/>
      <c r="S507" s="1"/>
      <c r="BF507" s="1"/>
      <c r="BG507" s="1"/>
      <c r="BH507" s="1"/>
      <c r="BI507" s="1"/>
      <c r="BJ507" s="3"/>
      <c r="BP507" s="1"/>
      <c r="BQ507" s="1"/>
      <c r="BR507" s="1"/>
    </row>
    <row r="508" spans="18:70" x14ac:dyDescent="0.55000000000000004">
      <c r="R508" s="1"/>
      <c r="S508" s="1"/>
      <c r="BF508" s="1"/>
      <c r="BG508" s="1"/>
      <c r="BH508" s="1"/>
      <c r="BI508" s="1"/>
      <c r="BJ508" s="3"/>
      <c r="BP508" s="1"/>
      <c r="BQ508" s="1"/>
      <c r="BR508" s="1"/>
    </row>
    <row r="509" spans="18:70" x14ac:dyDescent="0.55000000000000004">
      <c r="R509" s="1"/>
      <c r="S509" s="1"/>
      <c r="BF509" s="1"/>
      <c r="BG509" s="1"/>
      <c r="BH509" s="1"/>
      <c r="BI509" s="1"/>
      <c r="BJ509" s="3"/>
      <c r="BP509" s="1"/>
      <c r="BQ509" s="1"/>
      <c r="BR509" s="1"/>
    </row>
    <row r="510" spans="18:70" x14ac:dyDescent="0.55000000000000004">
      <c r="R510" s="1"/>
      <c r="S510" s="1"/>
      <c r="BF510" s="1"/>
      <c r="BG510" s="1"/>
      <c r="BH510" s="1"/>
      <c r="BI510" s="1"/>
      <c r="BJ510" s="3"/>
      <c r="BP510" s="1"/>
      <c r="BQ510" s="1"/>
      <c r="BR510" s="1"/>
    </row>
    <row r="511" spans="18:70" x14ac:dyDescent="0.55000000000000004">
      <c r="R511" s="1"/>
      <c r="S511" s="1"/>
      <c r="BF511" s="1"/>
      <c r="BG511" s="1"/>
      <c r="BH511" s="1"/>
      <c r="BI511" s="1"/>
      <c r="BJ511" s="3"/>
      <c r="BP511" s="1"/>
      <c r="BQ511" s="1"/>
      <c r="BR511" s="1"/>
    </row>
    <row r="512" spans="18:70" x14ac:dyDescent="0.55000000000000004">
      <c r="R512" s="1"/>
      <c r="S512" s="1"/>
      <c r="BF512" s="1"/>
      <c r="BG512" s="1"/>
      <c r="BH512" s="1"/>
      <c r="BI512" s="1"/>
      <c r="BJ512" s="3"/>
      <c r="BP512" s="1"/>
      <c r="BQ512" s="1"/>
      <c r="BR512" s="1"/>
    </row>
    <row r="513" spans="18:70" x14ac:dyDescent="0.55000000000000004">
      <c r="R513" s="1"/>
      <c r="S513" s="1"/>
      <c r="BF513" s="1"/>
      <c r="BG513" s="1"/>
      <c r="BH513" s="1"/>
      <c r="BI513" s="1"/>
      <c r="BJ513" s="3"/>
      <c r="BP513" s="1"/>
      <c r="BQ513" s="1"/>
      <c r="BR513" s="1"/>
    </row>
    <row r="514" spans="18:70" x14ac:dyDescent="0.55000000000000004">
      <c r="R514" s="1"/>
      <c r="S514" s="1"/>
      <c r="BF514" s="1"/>
      <c r="BG514" s="1"/>
      <c r="BH514" s="1"/>
      <c r="BI514" s="1"/>
      <c r="BJ514" s="3"/>
      <c r="BP514" s="1"/>
      <c r="BQ514" s="1"/>
      <c r="BR514" s="1"/>
    </row>
    <row r="515" spans="18:70" x14ac:dyDescent="0.55000000000000004">
      <c r="R515" s="1"/>
      <c r="S515" s="1"/>
      <c r="BF515" s="1"/>
      <c r="BG515" s="1"/>
      <c r="BH515" s="1"/>
      <c r="BI515" s="1"/>
      <c r="BJ515" s="3"/>
      <c r="BP515" s="1"/>
      <c r="BQ515" s="1"/>
      <c r="BR515" s="1"/>
    </row>
    <row r="516" spans="18:70" x14ac:dyDescent="0.55000000000000004">
      <c r="R516" s="1"/>
      <c r="S516" s="1"/>
      <c r="BF516" s="1"/>
      <c r="BG516" s="1"/>
      <c r="BH516" s="1"/>
      <c r="BI516" s="1"/>
      <c r="BJ516" s="3"/>
      <c r="BP516" s="1"/>
      <c r="BQ516" s="1"/>
      <c r="BR516" s="1"/>
    </row>
    <row r="517" spans="18:70" x14ac:dyDescent="0.55000000000000004">
      <c r="R517" s="1"/>
      <c r="S517" s="1"/>
      <c r="BF517" s="1"/>
      <c r="BG517" s="1"/>
      <c r="BH517" s="1"/>
      <c r="BI517" s="1"/>
      <c r="BJ517" s="3"/>
      <c r="BP517" s="1"/>
      <c r="BQ517" s="1"/>
      <c r="BR517" s="1"/>
    </row>
    <row r="518" spans="18:70" x14ac:dyDescent="0.55000000000000004">
      <c r="R518" s="1"/>
      <c r="S518" s="1"/>
      <c r="BF518" s="1"/>
      <c r="BG518" s="1"/>
      <c r="BH518" s="1"/>
      <c r="BI518" s="1"/>
      <c r="BJ518" s="3"/>
      <c r="BP518" s="1"/>
      <c r="BQ518" s="1"/>
      <c r="BR518" s="1"/>
    </row>
    <row r="519" spans="18:70" x14ac:dyDescent="0.55000000000000004">
      <c r="R519" s="1"/>
      <c r="S519" s="1"/>
      <c r="BF519" s="1"/>
      <c r="BG519" s="1"/>
      <c r="BH519" s="1"/>
      <c r="BI519" s="1"/>
      <c r="BJ519" s="3"/>
      <c r="BP519" s="1"/>
      <c r="BQ519" s="1"/>
      <c r="BR519" s="1"/>
    </row>
    <row r="520" spans="18:70" x14ac:dyDescent="0.55000000000000004">
      <c r="R520" s="1"/>
      <c r="S520" s="1"/>
      <c r="BF520" s="1"/>
      <c r="BG520" s="1"/>
      <c r="BH520" s="1"/>
      <c r="BI520" s="1"/>
      <c r="BJ520" s="3"/>
      <c r="BP520" s="1"/>
      <c r="BQ520" s="1"/>
      <c r="BR520" s="1"/>
    </row>
    <row r="521" spans="18:70" x14ac:dyDescent="0.55000000000000004">
      <c r="R521" s="1"/>
      <c r="S521" s="1"/>
      <c r="BF521" s="1"/>
      <c r="BG521" s="1"/>
      <c r="BH521" s="1"/>
      <c r="BI521" s="1"/>
      <c r="BJ521" s="3"/>
      <c r="BP521" s="1"/>
      <c r="BQ521" s="1"/>
      <c r="BR521" s="1"/>
    </row>
    <row r="522" spans="18:70" x14ac:dyDescent="0.55000000000000004">
      <c r="R522" s="1"/>
      <c r="S522" s="1"/>
      <c r="BF522" s="1"/>
      <c r="BG522" s="1"/>
      <c r="BH522" s="1"/>
      <c r="BI522" s="1"/>
      <c r="BJ522" s="3"/>
      <c r="BP522" s="1"/>
      <c r="BQ522" s="1"/>
      <c r="BR522" s="1"/>
    </row>
    <row r="523" spans="18:70" x14ac:dyDescent="0.55000000000000004">
      <c r="R523" s="1"/>
      <c r="S523" s="1"/>
      <c r="BF523" s="1"/>
      <c r="BG523" s="1"/>
      <c r="BH523" s="1"/>
      <c r="BI523" s="1"/>
      <c r="BJ523" s="3"/>
      <c r="BP523" s="1"/>
      <c r="BQ523" s="1"/>
      <c r="BR523" s="1"/>
    </row>
    <row r="524" spans="18:70" x14ac:dyDescent="0.55000000000000004">
      <c r="R524" s="1"/>
      <c r="S524" s="1"/>
      <c r="BF524" s="1"/>
      <c r="BG524" s="1"/>
      <c r="BH524" s="1"/>
      <c r="BI524" s="1"/>
      <c r="BJ524" s="3"/>
      <c r="BP524" s="1"/>
      <c r="BQ524" s="1"/>
      <c r="BR524" s="1"/>
    </row>
    <row r="525" spans="18:70" x14ac:dyDescent="0.55000000000000004">
      <c r="R525" s="1"/>
      <c r="S525" s="1"/>
      <c r="BF525" s="1"/>
      <c r="BG525" s="1"/>
      <c r="BH525" s="1"/>
      <c r="BI525" s="1"/>
      <c r="BJ525" s="3"/>
      <c r="BP525" s="1"/>
      <c r="BQ525" s="1"/>
      <c r="BR525" s="1"/>
    </row>
    <row r="526" spans="18:70" x14ac:dyDescent="0.55000000000000004">
      <c r="R526" s="1"/>
      <c r="S526" s="1"/>
      <c r="BF526" s="1"/>
      <c r="BG526" s="1"/>
      <c r="BH526" s="1"/>
      <c r="BI526" s="1"/>
      <c r="BJ526" s="3"/>
      <c r="BP526" s="1"/>
      <c r="BQ526" s="1"/>
      <c r="BR526" s="1"/>
    </row>
    <row r="527" spans="18:70" x14ac:dyDescent="0.55000000000000004">
      <c r="R527" s="1"/>
      <c r="S527" s="1"/>
      <c r="BF527" s="1"/>
      <c r="BG527" s="1"/>
      <c r="BH527" s="1"/>
      <c r="BI527" s="1"/>
      <c r="BJ527" s="3"/>
      <c r="BP527" s="1"/>
      <c r="BQ527" s="1"/>
      <c r="BR527" s="1"/>
    </row>
    <row r="528" spans="18:70" x14ac:dyDescent="0.55000000000000004">
      <c r="R528" s="1"/>
      <c r="S528" s="1"/>
      <c r="BF528" s="1"/>
      <c r="BG528" s="1"/>
      <c r="BH528" s="1"/>
      <c r="BI528" s="1"/>
      <c r="BJ528" s="3"/>
      <c r="BP528" s="1"/>
      <c r="BQ528" s="1"/>
      <c r="BR528" s="1"/>
    </row>
    <row r="529" spans="18:70" x14ac:dyDescent="0.55000000000000004">
      <c r="R529" s="1"/>
      <c r="S529" s="1"/>
      <c r="BF529" s="1"/>
      <c r="BG529" s="1"/>
      <c r="BH529" s="1"/>
      <c r="BI529" s="1"/>
      <c r="BJ529" s="3"/>
      <c r="BP529" s="1"/>
      <c r="BQ529" s="1"/>
      <c r="BR529" s="1"/>
    </row>
    <row r="530" spans="18:70" x14ac:dyDescent="0.55000000000000004">
      <c r="R530" s="1"/>
      <c r="S530" s="1"/>
      <c r="BF530" s="1"/>
      <c r="BG530" s="1"/>
      <c r="BH530" s="1"/>
      <c r="BI530" s="1"/>
      <c r="BJ530" s="3"/>
      <c r="BP530" s="1"/>
      <c r="BQ530" s="1"/>
      <c r="BR530" s="1"/>
    </row>
    <row r="531" spans="18:70" x14ac:dyDescent="0.55000000000000004">
      <c r="R531" s="1"/>
      <c r="S531" s="1"/>
      <c r="BF531" s="1"/>
      <c r="BG531" s="1"/>
      <c r="BH531" s="1"/>
      <c r="BI531" s="1"/>
      <c r="BJ531" s="3"/>
      <c r="BP531" s="1"/>
      <c r="BQ531" s="1"/>
      <c r="BR531" s="1"/>
    </row>
    <row r="532" spans="18:70" x14ac:dyDescent="0.55000000000000004">
      <c r="R532" s="1"/>
      <c r="S532" s="1"/>
      <c r="BF532" s="1"/>
      <c r="BG532" s="1"/>
      <c r="BH532" s="1"/>
      <c r="BI532" s="1"/>
      <c r="BJ532" s="3"/>
      <c r="BP532" s="1"/>
      <c r="BQ532" s="1"/>
      <c r="BR532" s="1"/>
    </row>
    <row r="533" spans="18:70" x14ac:dyDescent="0.55000000000000004">
      <c r="R533" s="1"/>
      <c r="S533" s="1"/>
      <c r="BF533" s="1"/>
      <c r="BG533" s="1"/>
      <c r="BH533" s="1"/>
      <c r="BI533" s="1"/>
      <c r="BJ533" s="3"/>
      <c r="BP533" s="1"/>
      <c r="BQ533" s="1"/>
      <c r="BR533" s="1"/>
    </row>
    <row r="534" spans="18:70" x14ac:dyDescent="0.55000000000000004">
      <c r="R534" s="1"/>
      <c r="S534" s="1"/>
      <c r="BF534" s="1"/>
      <c r="BG534" s="1"/>
      <c r="BH534" s="1"/>
      <c r="BI534" s="1"/>
      <c r="BJ534" s="3"/>
      <c r="BP534" s="1"/>
      <c r="BQ534" s="1"/>
      <c r="BR534" s="1"/>
    </row>
    <row r="535" spans="18:70" x14ac:dyDescent="0.55000000000000004">
      <c r="R535" s="1"/>
      <c r="S535" s="1"/>
      <c r="BF535" s="1"/>
      <c r="BG535" s="1"/>
      <c r="BH535" s="1"/>
      <c r="BI535" s="1"/>
      <c r="BJ535" s="3"/>
      <c r="BP535" s="1"/>
      <c r="BQ535" s="1"/>
      <c r="BR535" s="1"/>
    </row>
    <row r="536" spans="18:70" x14ac:dyDescent="0.55000000000000004">
      <c r="R536" s="1"/>
      <c r="S536" s="1"/>
      <c r="BF536" s="1"/>
      <c r="BG536" s="1"/>
      <c r="BH536" s="1"/>
      <c r="BI536" s="1"/>
      <c r="BJ536" s="3"/>
      <c r="BP536" s="1"/>
      <c r="BQ536" s="1"/>
      <c r="BR536" s="1"/>
    </row>
    <row r="537" spans="18:70" x14ac:dyDescent="0.55000000000000004">
      <c r="R537" s="1"/>
      <c r="S537" s="1"/>
      <c r="BF537" s="1"/>
      <c r="BG537" s="1"/>
      <c r="BH537" s="1"/>
      <c r="BI537" s="1"/>
      <c r="BJ537" s="3"/>
      <c r="BP537" s="1"/>
      <c r="BQ537" s="1"/>
      <c r="BR537" s="1"/>
    </row>
    <row r="538" spans="18:70" x14ac:dyDescent="0.55000000000000004">
      <c r="R538" s="1"/>
      <c r="S538" s="1"/>
      <c r="BF538" s="1"/>
      <c r="BG538" s="1"/>
      <c r="BH538" s="1"/>
      <c r="BI538" s="1"/>
      <c r="BJ538" s="3"/>
      <c r="BP538" s="1"/>
      <c r="BQ538" s="1"/>
      <c r="BR538" s="1"/>
    </row>
    <row r="539" spans="18:70" x14ac:dyDescent="0.55000000000000004">
      <c r="R539" s="1"/>
      <c r="S539" s="1"/>
      <c r="BF539" s="1"/>
      <c r="BG539" s="1"/>
      <c r="BH539" s="1"/>
      <c r="BI539" s="1"/>
      <c r="BJ539" s="3"/>
      <c r="BP539" s="1"/>
      <c r="BQ539" s="1"/>
      <c r="BR539" s="1"/>
    </row>
    <row r="540" spans="18:70" x14ac:dyDescent="0.55000000000000004">
      <c r="R540" s="1"/>
      <c r="S540" s="1"/>
      <c r="BF540" s="1"/>
      <c r="BG540" s="1"/>
      <c r="BH540" s="1"/>
      <c r="BI540" s="1"/>
      <c r="BJ540" s="3"/>
      <c r="BP540" s="1"/>
      <c r="BQ540" s="1"/>
      <c r="BR540" s="1"/>
    </row>
    <row r="541" spans="18:70" x14ac:dyDescent="0.55000000000000004">
      <c r="R541" s="1"/>
      <c r="S541" s="1"/>
      <c r="BF541" s="1"/>
      <c r="BG541" s="1"/>
      <c r="BH541" s="1"/>
      <c r="BI541" s="1"/>
      <c r="BJ541" s="3"/>
      <c r="BP541" s="1"/>
      <c r="BQ541" s="1"/>
      <c r="BR541" s="1"/>
    </row>
    <row r="542" spans="18:70" x14ac:dyDescent="0.55000000000000004">
      <c r="R542" s="1"/>
      <c r="S542" s="1"/>
      <c r="BF542" s="1"/>
      <c r="BG542" s="1"/>
      <c r="BH542" s="1"/>
      <c r="BI542" s="1"/>
      <c r="BJ542" s="3"/>
      <c r="BP542" s="1"/>
      <c r="BQ542" s="1"/>
      <c r="BR542" s="1"/>
    </row>
    <row r="543" spans="18:70" x14ac:dyDescent="0.55000000000000004">
      <c r="R543" s="1"/>
      <c r="S543" s="1"/>
      <c r="BF543" s="1"/>
      <c r="BG543" s="1"/>
      <c r="BH543" s="1"/>
      <c r="BI543" s="1"/>
      <c r="BJ543" s="3"/>
      <c r="BP543" s="1"/>
      <c r="BQ543" s="1"/>
      <c r="BR543" s="1"/>
    </row>
    <row r="544" spans="18:70" x14ac:dyDescent="0.55000000000000004">
      <c r="R544" s="1"/>
      <c r="S544" s="1"/>
      <c r="BF544" s="1"/>
      <c r="BG544" s="1"/>
      <c r="BH544" s="1"/>
      <c r="BI544" s="1"/>
      <c r="BJ544" s="3"/>
      <c r="BP544" s="1"/>
      <c r="BQ544" s="1"/>
      <c r="BR544" s="1"/>
    </row>
    <row r="545" spans="18:70" x14ac:dyDescent="0.55000000000000004">
      <c r="R545" s="1"/>
      <c r="S545" s="1"/>
      <c r="BF545" s="1"/>
      <c r="BG545" s="1"/>
      <c r="BH545" s="1"/>
      <c r="BI545" s="1"/>
      <c r="BJ545" s="3"/>
      <c r="BP545" s="1"/>
      <c r="BQ545" s="1"/>
      <c r="BR545" s="1"/>
    </row>
    <row r="546" spans="18:70" x14ac:dyDescent="0.55000000000000004">
      <c r="R546" s="1"/>
      <c r="S546" s="1"/>
      <c r="BF546" s="1"/>
      <c r="BG546" s="1"/>
      <c r="BH546" s="1"/>
      <c r="BI546" s="1"/>
      <c r="BJ546" s="3"/>
      <c r="BP546" s="1"/>
      <c r="BQ546" s="1"/>
      <c r="BR546" s="1"/>
    </row>
    <row r="547" spans="18:70" x14ac:dyDescent="0.55000000000000004">
      <c r="R547" s="1"/>
      <c r="S547" s="1"/>
      <c r="BF547" s="1"/>
      <c r="BG547" s="1"/>
      <c r="BH547" s="1"/>
      <c r="BI547" s="1"/>
      <c r="BJ547" s="3"/>
      <c r="BP547" s="1"/>
      <c r="BQ547" s="1"/>
      <c r="BR547" s="1"/>
    </row>
    <row r="548" spans="18:70" x14ac:dyDescent="0.55000000000000004">
      <c r="R548" s="1"/>
      <c r="S548" s="1"/>
      <c r="BF548" s="1"/>
      <c r="BG548" s="1"/>
      <c r="BH548" s="1"/>
      <c r="BI548" s="1"/>
      <c r="BJ548" s="3"/>
      <c r="BP548" s="1"/>
      <c r="BQ548" s="1"/>
      <c r="BR548" s="1"/>
    </row>
    <row r="549" spans="18:70" x14ac:dyDescent="0.55000000000000004">
      <c r="R549" s="1"/>
      <c r="S549" s="1"/>
      <c r="BF549" s="1"/>
      <c r="BG549" s="1"/>
      <c r="BH549" s="1"/>
      <c r="BI549" s="1"/>
      <c r="BJ549" s="3"/>
      <c r="BP549" s="1"/>
      <c r="BQ549" s="1"/>
      <c r="BR549" s="1"/>
    </row>
    <row r="550" spans="18:70" x14ac:dyDescent="0.55000000000000004">
      <c r="R550" s="1"/>
      <c r="S550" s="1"/>
      <c r="BF550" s="1"/>
      <c r="BG550" s="1"/>
      <c r="BH550" s="1"/>
      <c r="BI550" s="1"/>
      <c r="BJ550" s="3"/>
      <c r="BP550" s="1"/>
      <c r="BQ550" s="1"/>
      <c r="BR550" s="1"/>
    </row>
    <row r="551" spans="18:70" x14ac:dyDescent="0.55000000000000004">
      <c r="R551" s="1"/>
      <c r="S551" s="1"/>
      <c r="BF551" s="1"/>
      <c r="BG551" s="1"/>
      <c r="BH551" s="1"/>
      <c r="BI551" s="1"/>
      <c r="BJ551" s="3"/>
      <c r="BP551" s="1"/>
      <c r="BQ551" s="1"/>
      <c r="BR551" s="1"/>
    </row>
    <row r="552" spans="18:70" x14ac:dyDescent="0.55000000000000004">
      <c r="R552" s="1"/>
      <c r="S552" s="1"/>
      <c r="BF552" s="1"/>
      <c r="BG552" s="1"/>
      <c r="BH552" s="1"/>
      <c r="BI552" s="1"/>
      <c r="BJ552" s="3"/>
      <c r="BP552" s="1"/>
      <c r="BQ552" s="1"/>
      <c r="BR552" s="1"/>
    </row>
    <row r="553" spans="18:70" x14ac:dyDescent="0.55000000000000004">
      <c r="R553" s="1"/>
      <c r="S553" s="1"/>
      <c r="BF553" s="1"/>
      <c r="BG553" s="1"/>
      <c r="BH553" s="1"/>
      <c r="BI553" s="1"/>
      <c r="BJ553" s="3"/>
      <c r="BP553" s="1"/>
      <c r="BQ553" s="1"/>
      <c r="BR553" s="1"/>
    </row>
    <row r="554" spans="18:70" x14ac:dyDescent="0.55000000000000004">
      <c r="R554" s="1"/>
      <c r="S554" s="1"/>
      <c r="BF554" s="1"/>
      <c r="BG554" s="1"/>
      <c r="BH554" s="1"/>
      <c r="BI554" s="1"/>
      <c r="BJ554" s="3"/>
      <c r="BP554" s="1"/>
      <c r="BQ554" s="1"/>
      <c r="BR554" s="1"/>
    </row>
    <row r="555" spans="18:70" x14ac:dyDescent="0.55000000000000004">
      <c r="R555" s="1"/>
      <c r="S555" s="1"/>
      <c r="BF555" s="1"/>
      <c r="BG555" s="1"/>
      <c r="BH555" s="1"/>
      <c r="BI555" s="1"/>
      <c r="BJ555" s="3"/>
      <c r="BP555" s="1"/>
      <c r="BQ555" s="1"/>
      <c r="BR555" s="1"/>
    </row>
    <row r="556" spans="18:70" x14ac:dyDescent="0.55000000000000004">
      <c r="R556" s="1"/>
      <c r="S556" s="1"/>
      <c r="BF556" s="1"/>
      <c r="BG556" s="1"/>
      <c r="BH556" s="1"/>
      <c r="BI556" s="1"/>
      <c r="BJ556" s="3"/>
      <c r="BP556" s="1"/>
      <c r="BQ556" s="1"/>
      <c r="BR556" s="1"/>
    </row>
    <row r="557" spans="18:70" x14ac:dyDescent="0.55000000000000004">
      <c r="R557" s="1"/>
      <c r="S557" s="1"/>
      <c r="BF557" s="1"/>
      <c r="BG557" s="1"/>
      <c r="BH557" s="1"/>
      <c r="BI557" s="1"/>
      <c r="BJ557" s="3"/>
      <c r="BP557" s="1"/>
      <c r="BQ557" s="1"/>
      <c r="BR557" s="1"/>
    </row>
    <row r="558" spans="18:70" x14ac:dyDescent="0.55000000000000004">
      <c r="R558" s="1"/>
      <c r="S558" s="1"/>
      <c r="BF558" s="1"/>
      <c r="BG558" s="1"/>
      <c r="BH558" s="1"/>
      <c r="BI558" s="1"/>
      <c r="BJ558" s="3"/>
      <c r="BP558" s="1"/>
      <c r="BQ558" s="1"/>
      <c r="BR558" s="1"/>
    </row>
    <row r="559" spans="18:70" x14ac:dyDescent="0.55000000000000004">
      <c r="R559" s="1"/>
      <c r="S559" s="1"/>
      <c r="BF559" s="1"/>
      <c r="BG559" s="1"/>
      <c r="BH559" s="1"/>
      <c r="BI559" s="1"/>
      <c r="BJ559" s="3"/>
      <c r="BP559" s="1"/>
      <c r="BQ559" s="1"/>
      <c r="BR559" s="1"/>
    </row>
    <row r="560" spans="18:70" x14ac:dyDescent="0.55000000000000004">
      <c r="R560" s="1"/>
      <c r="S560" s="1"/>
      <c r="BF560" s="1"/>
      <c r="BG560" s="1"/>
      <c r="BH560" s="1"/>
      <c r="BI560" s="1"/>
      <c r="BJ560" s="3"/>
      <c r="BP560" s="1"/>
      <c r="BQ560" s="1"/>
      <c r="BR560" s="1"/>
    </row>
    <row r="561" spans="18:70" x14ac:dyDescent="0.55000000000000004">
      <c r="R561" s="1"/>
      <c r="S561" s="1"/>
      <c r="BF561" s="1"/>
      <c r="BG561" s="1"/>
      <c r="BH561" s="1"/>
      <c r="BI561" s="1"/>
      <c r="BJ561" s="3"/>
      <c r="BP561" s="1"/>
      <c r="BQ561" s="1"/>
      <c r="BR561" s="1"/>
    </row>
    <row r="562" spans="18:70" x14ac:dyDescent="0.55000000000000004">
      <c r="R562" s="1"/>
      <c r="S562" s="1"/>
      <c r="BF562" s="1"/>
      <c r="BG562" s="1"/>
      <c r="BH562" s="1"/>
      <c r="BI562" s="1"/>
      <c r="BJ562" s="3"/>
      <c r="BP562" s="1"/>
      <c r="BQ562" s="1"/>
      <c r="BR562" s="1"/>
    </row>
    <row r="563" spans="18:70" x14ac:dyDescent="0.55000000000000004">
      <c r="R563" s="1"/>
      <c r="S563" s="1"/>
      <c r="BF563" s="1"/>
      <c r="BG563" s="1"/>
      <c r="BH563" s="1"/>
      <c r="BI563" s="1"/>
      <c r="BJ563" s="3"/>
      <c r="BP563" s="1"/>
      <c r="BQ563" s="1"/>
      <c r="BR563" s="1"/>
    </row>
    <row r="564" spans="18:70" x14ac:dyDescent="0.55000000000000004">
      <c r="R564" s="1"/>
      <c r="S564" s="1"/>
      <c r="BF564" s="1"/>
      <c r="BG564" s="1"/>
      <c r="BH564" s="1"/>
      <c r="BI564" s="1"/>
      <c r="BJ564" s="3"/>
      <c r="BP564" s="1"/>
      <c r="BQ564" s="1"/>
      <c r="BR564" s="1"/>
    </row>
    <row r="565" spans="18:70" x14ac:dyDescent="0.55000000000000004">
      <c r="R565" s="1"/>
      <c r="S565" s="1"/>
      <c r="BF565" s="1"/>
      <c r="BG565" s="1"/>
      <c r="BH565" s="1"/>
      <c r="BI565" s="1"/>
      <c r="BJ565" s="3"/>
      <c r="BP565" s="1"/>
      <c r="BQ565" s="1"/>
      <c r="BR565" s="1"/>
    </row>
    <row r="566" spans="18:70" x14ac:dyDescent="0.55000000000000004">
      <c r="R566" s="1"/>
      <c r="S566" s="1"/>
      <c r="BF566" s="1"/>
      <c r="BG566" s="1"/>
      <c r="BH566" s="1"/>
      <c r="BI566" s="1"/>
      <c r="BJ566" s="3"/>
      <c r="BP566" s="1"/>
      <c r="BQ566" s="1"/>
      <c r="BR566" s="1"/>
    </row>
    <row r="567" spans="18:70" x14ac:dyDescent="0.55000000000000004">
      <c r="R567" s="1"/>
      <c r="S567" s="1"/>
      <c r="BF567" s="1"/>
      <c r="BG567" s="1"/>
      <c r="BH567" s="1"/>
      <c r="BI567" s="1"/>
      <c r="BJ567" s="3"/>
      <c r="BP567" s="1"/>
      <c r="BQ567" s="1"/>
      <c r="BR567" s="1"/>
    </row>
    <row r="568" spans="18:70" x14ac:dyDescent="0.55000000000000004">
      <c r="R568" s="1"/>
      <c r="S568" s="1"/>
      <c r="BF568" s="1"/>
      <c r="BG568" s="1"/>
      <c r="BH568" s="1"/>
      <c r="BI568" s="1"/>
      <c r="BJ568" s="3"/>
      <c r="BP568" s="1"/>
      <c r="BQ568" s="1"/>
      <c r="BR568" s="1"/>
    </row>
    <row r="569" spans="18:70" x14ac:dyDescent="0.55000000000000004">
      <c r="R569" s="1"/>
      <c r="S569" s="1"/>
      <c r="BF569" s="1"/>
      <c r="BG569" s="1"/>
      <c r="BH569" s="1"/>
      <c r="BI569" s="1"/>
      <c r="BJ569" s="3"/>
      <c r="BP569" s="1"/>
      <c r="BQ569" s="1"/>
      <c r="BR569" s="1"/>
    </row>
    <row r="570" spans="18:70" x14ac:dyDescent="0.55000000000000004">
      <c r="R570" s="1"/>
      <c r="S570" s="1"/>
      <c r="BF570" s="1"/>
      <c r="BG570" s="1"/>
      <c r="BH570" s="1"/>
      <c r="BI570" s="1"/>
      <c r="BJ570" s="3"/>
      <c r="BP570" s="1"/>
      <c r="BQ570" s="1"/>
      <c r="BR570" s="1"/>
    </row>
    <row r="571" spans="18:70" x14ac:dyDescent="0.55000000000000004">
      <c r="R571" s="1"/>
      <c r="S571" s="1"/>
      <c r="BF571" s="1"/>
      <c r="BG571" s="1"/>
      <c r="BH571" s="1"/>
      <c r="BI571" s="1"/>
      <c r="BJ571" s="3"/>
      <c r="BP571" s="1"/>
      <c r="BQ571" s="1"/>
      <c r="BR571" s="1"/>
    </row>
    <row r="572" spans="18:70" x14ac:dyDescent="0.55000000000000004">
      <c r="R572" s="1"/>
      <c r="S572" s="1"/>
      <c r="BF572" s="1"/>
      <c r="BG572" s="1"/>
      <c r="BH572" s="1"/>
      <c r="BI572" s="1"/>
      <c r="BJ572" s="3"/>
      <c r="BP572" s="1"/>
      <c r="BQ572" s="1"/>
      <c r="BR572" s="1"/>
    </row>
    <row r="573" spans="18:70" x14ac:dyDescent="0.55000000000000004">
      <c r="R573" s="1"/>
      <c r="S573" s="1"/>
      <c r="BF573" s="1"/>
      <c r="BG573" s="1"/>
      <c r="BH573" s="1"/>
      <c r="BI573" s="1"/>
      <c r="BJ573" s="3"/>
      <c r="BP573" s="1"/>
      <c r="BQ573" s="1"/>
      <c r="BR573" s="1"/>
    </row>
    <row r="574" spans="18:70" x14ac:dyDescent="0.55000000000000004">
      <c r="R574" s="1"/>
      <c r="S574" s="1"/>
      <c r="BF574" s="1"/>
      <c r="BG574" s="1"/>
      <c r="BH574" s="1"/>
      <c r="BI574" s="1"/>
      <c r="BJ574" s="3"/>
      <c r="BP574" s="1"/>
      <c r="BQ574" s="1"/>
      <c r="BR574" s="1"/>
    </row>
    <row r="575" spans="18:70" x14ac:dyDescent="0.55000000000000004">
      <c r="R575" s="1"/>
      <c r="S575" s="1"/>
      <c r="BF575" s="1"/>
      <c r="BG575" s="1"/>
      <c r="BH575" s="1"/>
      <c r="BI575" s="1"/>
      <c r="BJ575" s="3"/>
      <c r="BP575" s="1"/>
      <c r="BQ575" s="1"/>
      <c r="BR575" s="1"/>
    </row>
    <row r="576" spans="18:70" x14ac:dyDescent="0.55000000000000004">
      <c r="R576" s="1"/>
      <c r="S576" s="1"/>
      <c r="BF576" s="1"/>
      <c r="BG576" s="1"/>
      <c r="BH576" s="1"/>
      <c r="BI576" s="1"/>
      <c r="BJ576" s="3"/>
      <c r="BP576" s="1"/>
      <c r="BQ576" s="1"/>
      <c r="BR576" s="1"/>
    </row>
    <row r="577" spans="18:70" x14ac:dyDescent="0.55000000000000004">
      <c r="R577" s="1"/>
      <c r="S577" s="1"/>
      <c r="BF577" s="1"/>
      <c r="BG577" s="1"/>
      <c r="BH577" s="1"/>
      <c r="BI577" s="1"/>
      <c r="BJ577" s="3"/>
      <c r="BP577" s="1"/>
      <c r="BQ577" s="1"/>
      <c r="BR577" s="1"/>
    </row>
    <row r="578" spans="18:70" x14ac:dyDescent="0.55000000000000004">
      <c r="R578" s="1"/>
      <c r="S578" s="1"/>
      <c r="BF578" s="1"/>
      <c r="BG578" s="1"/>
      <c r="BH578" s="1"/>
      <c r="BI578" s="1"/>
      <c r="BJ578" s="3"/>
      <c r="BP578" s="1"/>
      <c r="BQ578" s="1"/>
      <c r="BR578" s="1"/>
    </row>
    <row r="579" spans="18:70" x14ac:dyDescent="0.55000000000000004">
      <c r="R579" s="1"/>
      <c r="S579" s="1"/>
      <c r="BF579" s="1"/>
      <c r="BG579" s="1"/>
      <c r="BH579" s="1"/>
      <c r="BI579" s="1"/>
      <c r="BJ579" s="3"/>
      <c r="BP579" s="1"/>
      <c r="BQ579" s="1"/>
      <c r="BR579" s="1"/>
    </row>
    <row r="580" spans="18:70" x14ac:dyDescent="0.55000000000000004">
      <c r="R580" s="1"/>
      <c r="S580" s="1"/>
      <c r="BF580" s="1"/>
      <c r="BG580" s="1"/>
      <c r="BH580" s="1"/>
      <c r="BI580" s="1"/>
      <c r="BJ580" s="3"/>
      <c r="BP580" s="1"/>
      <c r="BQ580" s="1"/>
      <c r="BR580" s="1"/>
    </row>
    <row r="581" spans="18:70" x14ac:dyDescent="0.55000000000000004">
      <c r="R581" s="1"/>
      <c r="S581" s="1"/>
      <c r="BF581" s="1"/>
      <c r="BG581" s="1"/>
      <c r="BH581" s="1"/>
      <c r="BI581" s="1"/>
      <c r="BJ581" s="3"/>
      <c r="BP581" s="1"/>
      <c r="BQ581" s="1"/>
      <c r="BR581" s="1"/>
    </row>
    <row r="582" spans="18:70" x14ac:dyDescent="0.55000000000000004">
      <c r="R582" s="1"/>
      <c r="S582" s="1"/>
      <c r="BF582" s="1"/>
      <c r="BG582" s="1"/>
      <c r="BH582" s="1"/>
      <c r="BI582" s="1"/>
      <c r="BJ582" s="3"/>
      <c r="BP582" s="1"/>
      <c r="BQ582" s="1"/>
      <c r="BR582" s="1"/>
    </row>
    <row r="583" spans="18:70" x14ac:dyDescent="0.55000000000000004">
      <c r="R583" s="1"/>
      <c r="S583" s="1"/>
      <c r="BF583" s="1"/>
      <c r="BG583" s="1"/>
      <c r="BH583" s="1"/>
      <c r="BI583" s="1"/>
      <c r="BJ583" s="3"/>
      <c r="BP583" s="1"/>
      <c r="BQ583" s="1"/>
      <c r="BR583" s="1"/>
    </row>
    <row r="584" spans="18:70" x14ac:dyDescent="0.55000000000000004">
      <c r="R584" s="1"/>
      <c r="S584" s="1"/>
      <c r="BF584" s="1"/>
      <c r="BG584" s="1"/>
      <c r="BH584" s="1"/>
      <c r="BI584" s="1"/>
      <c r="BJ584" s="3"/>
      <c r="BP584" s="1"/>
      <c r="BQ584" s="1"/>
      <c r="BR584" s="1"/>
    </row>
    <row r="585" spans="18:70" x14ac:dyDescent="0.55000000000000004">
      <c r="R585" s="1"/>
      <c r="S585" s="1"/>
      <c r="BF585" s="1"/>
      <c r="BG585" s="1"/>
      <c r="BH585" s="1"/>
      <c r="BI585" s="1"/>
      <c r="BJ585" s="3"/>
      <c r="BP585" s="1"/>
      <c r="BQ585" s="1"/>
      <c r="BR585" s="1"/>
    </row>
    <row r="586" spans="18:70" x14ac:dyDescent="0.55000000000000004">
      <c r="R586" s="1"/>
      <c r="S586" s="1"/>
      <c r="BF586" s="1"/>
      <c r="BG586" s="1"/>
      <c r="BH586" s="1"/>
      <c r="BI586" s="1"/>
      <c r="BJ586" s="3"/>
      <c r="BP586" s="1"/>
      <c r="BQ586" s="1"/>
      <c r="BR586" s="1"/>
    </row>
    <row r="587" spans="18:70" x14ac:dyDescent="0.55000000000000004">
      <c r="R587" s="1"/>
      <c r="S587" s="1"/>
      <c r="BF587" s="1"/>
      <c r="BG587" s="1"/>
      <c r="BH587" s="1"/>
      <c r="BI587" s="1"/>
      <c r="BJ587" s="3"/>
      <c r="BP587" s="1"/>
      <c r="BQ587" s="1"/>
      <c r="BR587" s="1"/>
    </row>
    <row r="588" spans="18:70" x14ac:dyDescent="0.55000000000000004">
      <c r="R588" s="1"/>
      <c r="S588" s="1"/>
      <c r="BF588" s="1"/>
      <c r="BG588" s="1"/>
      <c r="BH588" s="1"/>
      <c r="BI588" s="1"/>
      <c r="BJ588" s="3"/>
      <c r="BP588" s="1"/>
      <c r="BQ588" s="1"/>
      <c r="BR588" s="1"/>
    </row>
    <row r="589" spans="18:70" x14ac:dyDescent="0.55000000000000004">
      <c r="R589" s="1"/>
      <c r="S589" s="1"/>
      <c r="BF589" s="1"/>
      <c r="BG589" s="1"/>
      <c r="BH589" s="1"/>
      <c r="BI589" s="1"/>
      <c r="BJ589" s="3"/>
      <c r="BP589" s="1"/>
      <c r="BQ589" s="1"/>
      <c r="BR589" s="1"/>
    </row>
    <row r="590" spans="18:70" x14ac:dyDescent="0.55000000000000004">
      <c r="R590" s="1"/>
      <c r="S590" s="1"/>
      <c r="BF590" s="1"/>
      <c r="BG590" s="1"/>
      <c r="BH590" s="1"/>
      <c r="BI590" s="1"/>
      <c r="BJ590" s="3"/>
      <c r="BP590" s="1"/>
      <c r="BQ590" s="1"/>
      <c r="BR590" s="1"/>
    </row>
    <row r="591" spans="18:70" x14ac:dyDescent="0.55000000000000004">
      <c r="R591" s="1"/>
      <c r="S591" s="1"/>
      <c r="BF591" s="1"/>
      <c r="BG591" s="1"/>
      <c r="BH591" s="1"/>
      <c r="BI591" s="1"/>
      <c r="BJ591" s="3"/>
      <c r="BP591" s="1"/>
      <c r="BQ591" s="1"/>
      <c r="BR591" s="1"/>
    </row>
    <row r="592" spans="18:70" x14ac:dyDescent="0.55000000000000004">
      <c r="R592" s="1"/>
      <c r="S592" s="1"/>
      <c r="BF592" s="1"/>
      <c r="BG592" s="1"/>
      <c r="BH592" s="1"/>
      <c r="BI592" s="1"/>
      <c r="BJ592" s="3"/>
      <c r="BP592" s="1"/>
      <c r="BQ592" s="1"/>
      <c r="BR592" s="1"/>
    </row>
    <row r="593" spans="18:70" x14ac:dyDescent="0.55000000000000004">
      <c r="R593" s="1"/>
      <c r="S593" s="1"/>
      <c r="BF593" s="1"/>
      <c r="BG593" s="1"/>
      <c r="BH593" s="1"/>
      <c r="BI593" s="1"/>
      <c r="BJ593" s="3"/>
      <c r="BP593" s="1"/>
      <c r="BQ593" s="1"/>
      <c r="BR593" s="1"/>
    </row>
    <row r="594" spans="18:70" x14ac:dyDescent="0.55000000000000004">
      <c r="R594" s="1"/>
      <c r="S594" s="1"/>
      <c r="BF594" s="1"/>
      <c r="BG594" s="1"/>
      <c r="BH594" s="1"/>
      <c r="BI594" s="1"/>
      <c r="BJ594" s="3"/>
      <c r="BP594" s="1"/>
      <c r="BQ594" s="1"/>
      <c r="BR594" s="1"/>
    </row>
    <row r="595" spans="18:70" x14ac:dyDescent="0.55000000000000004">
      <c r="R595" s="1"/>
      <c r="S595" s="1"/>
      <c r="BF595" s="1"/>
      <c r="BG595" s="1"/>
      <c r="BH595" s="1"/>
      <c r="BI595" s="1"/>
      <c r="BJ595" s="3"/>
      <c r="BP595" s="1"/>
      <c r="BQ595" s="1"/>
      <c r="BR595" s="1"/>
    </row>
    <row r="596" spans="18:70" x14ac:dyDescent="0.55000000000000004">
      <c r="R596" s="1"/>
      <c r="S596" s="1"/>
      <c r="BF596" s="1"/>
      <c r="BG596" s="1"/>
      <c r="BH596" s="1"/>
      <c r="BI596" s="1"/>
      <c r="BJ596" s="3"/>
      <c r="BP596" s="1"/>
      <c r="BQ596" s="1"/>
      <c r="BR596" s="1"/>
    </row>
    <row r="597" spans="18:70" x14ac:dyDescent="0.55000000000000004">
      <c r="R597" s="1"/>
      <c r="S597" s="1"/>
      <c r="BF597" s="1"/>
      <c r="BG597" s="1"/>
      <c r="BH597" s="1"/>
      <c r="BI597" s="1"/>
      <c r="BJ597" s="3"/>
      <c r="BP597" s="1"/>
      <c r="BQ597" s="1"/>
      <c r="BR597" s="1"/>
    </row>
    <row r="598" spans="18:70" x14ac:dyDescent="0.55000000000000004">
      <c r="R598" s="1"/>
      <c r="S598" s="1"/>
      <c r="BF598" s="1"/>
      <c r="BG598" s="1"/>
      <c r="BH598" s="1"/>
      <c r="BI598" s="1"/>
      <c r="BJ598" s="3"/>
      <c r="BP598" s="1"/>
      <c r="BQ598" s="1"/>
      <c r="BR598" s="1"/>
    </row>
    <row r="599" spans="18:70" x14ac:dyDescent="0.55000000000000004">
      <c r="R599" s="1"/>
      <c r="S599" s="1"/>
      <c r="BF599" s="1"/>
      <c r="BG599" s="1"/>
      <c r="BH599" s="1"/>
      <c r="BI599" s="1"/>
      <c r="BJ599" s="3"/>
      <c r="BP599" s="1"/>
      <c r="BQ599" s="1"/>
      <c r="BR599" s="1"/>
    </row>
    <row r="600" spans="18:70" x14ac:dyDescent="0.55000000000000004">
      <c r="R600" s="1"/>
      <c r="S600" s="1"/>
      <c r="BF600" s="1"/>
      <c r="BG600" s="1"/>
      <c r="BH600" s="1"/>
      <c r="BI600" s="1"/>
      <c r="BJ600" s="3"/>
      <c r="BP600" s="1"/>
      <c r="BQ600" s="1"/>
      <c r="BR600" s="1"/>
    </row>
    <row r="601" spans="18:70" x14ac:dyDescent="0.55000000000000004">
      <c r="R601" s="1"/>
      <c r="S601" s="1"/>
      <c r="BF601" s="1"/>
      <c r="BG601" s="1"/>
      <c r="BH601" s="1"/>
      <c r="BI601" s="1"/>
      <c r="BJ601" s="3"/>
      <c r="BP601" s="1"/>
      <c r="BQ601" s="1"/>
      <c r="BR601" s="1"/>
    </row>
    <row r="602" spans="18:70" x14ac:dyDescent="0.55000000000000004">
      <c r="R602" s="1"/>
      <c r="S602" s="1"/>
      <c r="BF602" s="1"/>
      <c r="BG602" s="1"/>
      <c r="BH602" s="1"/>
      <c r="BI602" s="1"/>
      <c r="BJ602" s="3"/>
      <c r="BP602" s="1"/>
      <c r="BQ602" s="1"/>
      <c r="BR602" s="1"/>
    </row>
    <row r="603" spans="18:70" x14ac:dyDescent="0.55000000000000004">
      <c r="R603" s="1"/>
      <c r="S603" s="1"/>
      <c r="BF603" s="1"/>
      <c r="BG603" s="1"/>
      <c r="BH603" s="1"/>
      <c r="BI603" s="1"/>
      <c r="BJ603" s="3"/>
      <c r="BP603" s="1"/>
      <c r="BQ603" s="1"/>
      <c r="BR603" s="1"/>
    </row>
    <row r="604" spans="18:70" x14ac:dyDescent="0.55000000000000004">
      <c r="R604" s="1"/>
      <c r="S604" s="1"/>
      <c r="BF604" s="1"/>
      <c r="BG604" s="1"/>
      <c r="BH604" s="1"/>
      <c r="BI604" s="1"/>
      <c r="BJ604" s="3"/>
      <c r="BP604" s="1"/>
      <c r="BQ604" s="1"/>
      <c r="BR604" s="1"/>
    </row>
    <row r="605" spans="18:70" x14ac:dyDescent="0.55000000000000004">
      <c r="R605" s="1"/>
      <c r="S605" s="1"/>
      <c r="BF605" s="1"/>
      <c r="BG605" s="1"/>
      <c r="BH605" s="1"/>
      <c r="BI605" s="1"/>
      <c r="BJ605" s="3"/>
      <c r="BP605" s="1"/>
      <c r="BQ605" s="1"/>
      <c r="BR605" s="1"/>
    </row>
    <row r="606" spans="18:70" x14ac:dyDescent="0.55000000000000004">
      <c r="R606" s="1"/>
      <c r="S606" s="1"/>
      <c r="BF606" s="1"/>
      <c r="BG606" s="1"/>
      <c r="BH606" s="1"/>
      <c r="BI606" s="1"/>
      <c r="BJ606" s="3"/>
      <c r="BP606" s="1"/>
      <c r="BQ606" s="1"/>
      <c r="BR606" s="1"/>
    </row>
    <row r="607" spans="18:70" x14ac:dyDescent="0.55000000000000004">
      <c r="R607" s="1"/>
      <c r="S607" s="1"/>
      <c r="BF607" s="1"/>
      <c r="BG607" s="1"/>
      <c r="BH607" s="1"/>
      <c r="BI607" s="1"/>
      <c r="BJ607" s="3"/>
      <c r="BP607" s="1"/>
      <c r="BQ607" s="1"/>
      <c r="BR607" s="1"/>
    </row>
    <row r="608" spans="18:70" x14ac:dyDescent="0.55000000000000004">
      <c r="R608" s="1"/>
      <c r="S608" s="1"/>
      <c r="BF608" s="1"/>
      <c r="BG608" s="1"/>
      <c r="BH608" s="1"/>
      <c r="BI608" s="1"/>
      <c r="BJ608" s="3"/>
      <c r="BP608" s="1"/>
      <c r="BQ608" s="1"/>
      <c r="BR608" s="1"/>
    </row>
    <row r="609" spans="18:70" x14ac:dyDescent="0.55000000000000004">
      <c r="R609" s="1"/>
      <c r="S609" s="1"/>
      <c r="BF609" s="1"/>
      <c r="BG609" s="1"/>
      <c r="BH609" s="1"/>
      <c r="BI609" s="1"/>
      <c r="BJ609" s="3"/>
      <c r="BP609" s="1"/>
      <c r="BQ609" s="1"/>
      <c r="BR609" s="1"/>
    </row>
    <row r="610" spans="18:70" x14ac:dyDescent="0.55000000000000004">
      <c r="R610" s="1"/>
      <c r="S610" s="1"/>
      <c r="BF610" s="1"/>
      <c r="BG610" s="1"/>
      <c r="BH610" s="1"/>
      <c r="BI610" s="1"/>
      <c r="BJ610" s="3"/>
      <c r="BP610" s="1"/>
      <c r="BQ610" s="1"/>
      <c r="BR610" s="1"/>
    </row>
    <row r="611" spans="18:70" x14ac:dyDescent="0.55000000000000004">
      <c r="R611" s="1"/>
      <c r="S611" s="1"/>
      <c r="BF611" s="1"/>
      <c r="BG611" s="1"/>
      <c r="BH611" s="1"/>
      <c r="BI611" s="1"/>
      <c r="BJ611" s="3"/>
      <c r="BP611" s="1"/>
      <c r="BQ611" s="1"/>
      <c r="BR611" s="1"/>
    </row>
    <row r="612" spans="18:70" x14ac:dyDescent="0.55000000000000004">
      <c r="R612" s="1"/>
      <c r="S612" s="1"/>
      <c r="BF612" s="1"/>
      <c r="BG612" s="1"/>
      <c r="BH612" s="1"/>
      <c r="BI612" s="1"/>
      <c r="BJ612" s="3"/>
      <c r="BP612" s="1"/>
      <c r="BQ612" s="1"/>
      <c r="BR612" s="1"/>
    </row>
    <row r="613" spans="18:70" x14ac:dyDescent="0.55000000000000004">
      <c r="R613" s="1"/>
      <c r="S613" s="1"/>
      <c r="BF613" s="1"/>
      <c r="BG613" s="1"/>
      <c r="BH613" s="1"/>
      <c r="BI613" s="1"/>
      <c r="BJ613" s="3"/>
      <c r="BP613" s="1"/>
      <c r="BQ613" s="1"/>
      <c r="BR613" s="1"/>
    </row>
    <row r="614" spans="18:70" x14ac:dyDescent="0.55000000000000004">
      <c r="R614" s="1"/>
      <c r="S614" s="1"/>
      <c r="BF614" s="1"/>
      <c r="BG614" s="1"/>
      <c r="BH614" s="1"/>
      <c r="BI614" s="1"/>
      <c r="BJ614" s="3"/>
      <c r="BP614" s="1"/>
      <c r="BQ614" s="1"/>
      <c r="BR614" s="1"/>
    </row>
    <row r="615" spans="18:70" x14ac:dyDescent="0.55000000000000004">
      <c r="R615" s="1"/>
      <c r="S615" s="1"/>
      <c r="BF615" s="1"/>
      <c r="BG615" s="1"/>
      <c r="BH615" s="1"/>
      <c r="BI615" s="1"/>
      <c r="BJ615" s="3"/>
      <c r="BP615" s="1"/>
      <c r="BQ615" s="1"/>
      <c r="BR615" s="1"/>
    </row>
    <row r="616" spans="18:70" x14ac:dyDescent="0.55000000000000004">
      <c r="R616" s="1"/>
      <c r="S616" s="1"/>
      <c r="BF616" s="1"/>
      <c r="BG616" s="1"/>
      <c r="BH616" s="1"/>
      <c r="BI616" s="1"/>
      <c r="BJ616" s="3"/>
      <c r="BP616" s="1"/>
      <c r="BQ616" s="1"/>
      <c r="BR616" s="1"/>
    </row>
    <row r="617" spans="18:70" x14ac:dyDescent="0.55000000000000004">
      <c r="R617" s="1"/>
      <c r="S617" s="1"/>
      <c r="BF617" s="1"/>
      <c r="BG617" s="1"/>
      <c r="BH617" s="1"/>
      <c r="BI617" s="1"/>
      <c r="BJ617" s="3"/>
      <c r="BP617" s="1"/>
      <c r="BQ617" s="1"/>
      <c r="BR617" s="1"/>
    </row>
    <row r="618" spans="18:70" x14ac:dyDescent="0.55000000000000004">
      <c r="R618" s="1"/>
      <c r="S618" s="1"/>
      <c r="BF618" s="1"/>
      <c r="BG618" s="1"/>
      <c r="BH618" s="1"/>
      <c r="BI618" s="1"/>
      <c r="BJ618" s="3"/>
      <c r="BP618" s="1"/>
      <c r="BQ618" s="1"/>
      <c r="BR618" s="1"/>
    </row>
    <row r="619" spans="18:70" x14ac:dyDescent="0.55000000000000004">
      <c r="R619" s="1"/>
      <c r="S619" s="1"/>
      <c r="BF619" s="1"/>
      <c r="BG619" s="1"/>
      <c r="BH619" s="1"/>
      <c r="BI619" s="1"/>
      <c r="BJ619" s="3"/>
      <c r="BP619" s="1"/>
      <c r="BQ619" s="1"/>
      <c r="BR619" s="1"/>
    </row>
    <row r="620" spans="18:70" x14ac:dyDescent="0.55000000000000004">
      <c r="R620" s="1"/>
      <c r="S620" s="1"/>
      <c r="BF620" s="1"/>
      <c r="BG620" s="1"/>
      <c r="BH620" s="1"/>
      <c r="BI620" s="1"/>
      <c r="BJ620" s="3"/>
      <c r="BP620" s="1"/>
      <c r="BQ620" s="1"/>
      <c r="BR620" s="1"/>
    </row>
    <row r="621" spans="18:70" x14ac:dyDescent="0.55000000000000004">
      <c r="R621" s="1"/>
      <c r="S621" s="1"/>
      <c r="BF621" s="1"/>
      <c r="BG621" s="1"/>
      <c r="BH621" s="1"/>
      <c r="BI621" s="1"/>
      <c r="BJ621" s="3"/>
      <c r="BP621" s="1"/>
      <c r="BQ621" s="1"/>
      <c r="BR621" s="1"/>
    </row>
    <row r="622" spans="18:70" x14ac:dyDescent="0.55000000000000004">
      <c r="R622" s="1"/>
      <c r="S622" s="1"/>
      <c r="BF622" s="1"/>
      <c r="BG622" s="1"/>
      <c r="BH622" s="1"/>
      <c r="BI622" s="1"/>
      <c r="BJ622" s="3"/>
      <c r="BP622" s="1"/>
      <c r="BQ622" s="1"/>
      <c r="BR622" s="1"/>
    </row>
    <row r="623" spans="18:70" x14ac:dyDescent="0.55000000000000004">
      <c r="R623" s="1"/>
      <c r="S623" s="1"/>
      <c r="BF623" s="1"/>
      <c r="BG623" s="1"/>
      <c r="BH623" s="1"/>
      <c r="BI623" s="1"/>
      <c r="BJ623" s="3"/>
      <c r="BP623" s="1"/>
      <c r="BQ623" s="1"/>
      <c r="BR623" s="1"/>
    </row>
    <row r="624" spans="18:70" x14ac:dyDescent="0.55000000000000004">
      <c r="R624" s="1"/>
      <c r="S624" s="1"/>
      <c r="BF624" s="1"/>
      <c r="BG624" s="1"/>
      <c r="BH624" s="1"/>
      <c r="BI624" s="1"/>
      <c r="BJ624" s="3"/>
      <c r="BP624" s="1"/>
      <c r="BQ624" s="1"/>
      <c r="BR624" s="1"/>
    </row>
    <row r="625" spans="18:70" x14ac:dyDescent="0.55000000000000004">
      <c r="R625" s="1"/>
      <c r="S625" s="1"/>
      <c r="BF625" s="1"/>
      <c r="BG625" s="1"/>
      <c r="BH625" s="1"/>
      <c r="BI625" s="1"/>
      <c r="BJ625" s="3"/>
      <c r="BP625" s="1"/>
      <c r="BQ625" s="1"/>
      <c r="BR625" s="1"/>
    </row>
    <row r="626" spans="18:70" x14ac:dyDescent="0.55000000000000004">
      <c r="R626" s="1"/>
      <c r="S626" s="1"/>
      <c r="BF626" s="1"/>
      <c r="BG626" s="1"/>
      <c r="BH626" s="1"/>
      <c r="BI626" s="1"/>
      <c r="BJ626" s="3"/>
      <c r="BP626" s="1"/>
      <c r="BQ626" s="1"/>
      <c r="BR626" s="1"/>
    </row>
    <row r="627" spans="18:70" x14ac:dyDescent="0.55000000000000004">
      <c r="R627" s="1"/>
      <c r="S627" s="1"/>
      <c r="BF627" s="1"/>
      <c r="BG627" s="1"/>
      <c r="BH627" s="1"/>
      <c r="BI627" s="1"/>
      <c r="BJ627" s="3"/>
      <c r="BP627" s="1"/>
      <c r="BQ627" s="1"/>
      <c r="BR627" s="1"/>
    </row>
    <row r="628" spans="18:70" x14ac:dyDescent="0.55000000000000004">
      <c r="R628" s="1"/>
      <c r="S628" s="1"/>
      <c r="BF628" s="1"/>
      <c r="BG628" s="1"/>
      <c r="BH628" s="1"/>
      <c r="BI628" s="1"/>
      <c r="BJ628" s="3"/>
      <c r="BP628" s="1"/>
      <c r="BQ628" s="1"/>
      <c r="BR628" s="1"/>
    </row>
    <row r="629" spans="18:70" x14ac:dyDescent="0.55000000000000004">
      <c r="R629" s="1"/>
      <c r="S629" s="1"/>
      <c r="BF629" s="1"/>
      <c r="BG629" s="1"/>
      <c r="BH629" s="1"/>
      <c r="BI629" s="1"/>
      <c r="BJ629" s="3"/>
      <c r="BP629" s="1"/>
      <c r="BQ629" s="1"/>
      <c r="BR629" s="1"/>
    </row>
    <row r="630" spans="18:70" x14ac:dyDescent="0.55000000000000004">
      <c r="R630" s="1"/>
      <c r="S630" s="1"/>
      <c r="BF630" s="1"/>
      <c r="BG630" s="1"/>
      <c r="BH630" s="1"/>
      <c r="BI630" s="1"/>
      <c r="BJ630" s="3"/>
      <c r="BP630" s="1"/>
      <c r="BQ630" s="1"/>
      <c r="BR630" s="1"/>
    </row>
    <row r="631" spans="18:70" x14ac:dyDescent="0.55000000000000004">
      <c r="R631" s="1"/>
      <c r="S631" s="1"/>
      <c r="BF631" s="1"/>
      <c r="BG631" s="1"/>
      <c r="BH631" s="1"/>
      <c r="BI631" s="1"/>
      <c r="BJ631" s="3"/>
      <c r="BP631" s="1"/>
      <c r="BQ631" s="1"/>
      <c r="BR631" s="1"/>
    </row>
    <row r="632" spans="18:70" x14ac:dyDescent="0.55000000000000004">
      <c r="R632" s="1"/>
      <c r="S632" s="1"/>
      <c r="BF632" s="1"/>
      <c r="BG632" s="1"/>
      <c r="BH632" s="1"/>
      <c r="BI632" s="1"/>
      <c r="BJ632" s="3"/>
      <c r="BP632" s="1"/>
      <c r="BQ632" s="1"/>
      <c r="BR632" s="1"/>
    </row>
    <row r="633" spans="18:70" x14ac:dyDescent="0.55000000000000004">
      <c r="R633" s="1"/>
      <c r="S633" s="1"/>
      <c r="BF633" s="1"/>
      <c r="BG633" s="1"/>
      <c r="BH633" s="1"/>
      <c r="BI633" s="1"/>
      <c r="BJ633" s="3"/>
      <c r="BP633" s="1"/>
      <c r="BQ633" s="1"/>
      <c r="BR633" s="1"/>
    </row>
    <row r="634" spans="18:70" x14ac:dyDescent="0.55000000000000004">
      <c r="R634" s="1"/>
      <c r="S634" s="1"/>
      <c r="BF634" s="1"/>
      <c r="BG634" s="1"/>
      <c r="BH634" s="1"/>
      <c r="BI634" s="1"/>
      <c r="BJ634" s="3"/>
      <c r="BP634" s="1"/>
      <c r="BQ634" s="1"/>
      <c r="BR634" s="1"/>
    </row>
    <row r="635" spans="18:70" x14ac:dyDescent="0.55000000000000004">
      <c r="R635" s="1"/>
      <c r="S635" s="1"/>
      <c r="BF635" s="1"/>
      <c r="BG635" s="1"/>
      <c r="BH635" s="1"/>
      <c r="BI635" s="1"/>
      <c r="BJ635" s="3"/>
      <c r="BP635" s="1"/>
      <c r="BQ635" s="1"/>
      <c r="BR635" s="1"/>
    </row>
    <row r="636" spans="18:70" x14ac:dyDescent="0.55000000000000004">
      <c r="R636" s="1"/>
      <c r="S636" s="1"/>
      <c r="BF636" s="1"/>
      <c r="BG636" s="1"/>
      <c r="BH636" s="1"/>
      <c r="BI636" s="1"/>
      <c r="BJ636" s="3"/>
      <c r="BP636" s="1"/>
      <c r="BQ636" s="1"/>
      <c r="BR636" s="1"/>
    </row>
    <row r="637" spans="18:70" x14ac:dyDescent="0.55000000000000004">
      <c r="R637" s="1"/>
      <c r="S637" s="1"/>
      <c r="BF637" s="1"/>
      <c r="BG637" s="1"/>
      <c r="BH637" s="1"/>
      <c r="BI637" s="1"/>
      <c r="BJ637" s="3"/>
      <c r="BP637" s="1"/>
      <c r="BQ637" s="1"/>
      <c r="BR637" s="1"/>
    </row>
    <row r="638" spans="18:70" x14ac:dyDescent="0.55000000000000004">
      <c r="R638" s="1"/>
      <c r="S638" s="1"/>
      <c r="BF638" s="1"/>
      <c r="BG638" s="1"/>
      <c r="BH638" s="1"/>
      <c r="BI638" s="1"/>
      <c r="BJ638" s="3"/>
      <c r="BP638" s="1"/>
      <c r="BQ638" s="1"/>
      <c r="BR638" s="1"/>
    </row>
    <row r="639" spans="18:70" x14ac:dyDescent="0.55000000000000004">
      <c r="R639" s="1"/>
      <c r="S639" s="1"/>
      <c r="BF639" s="1"/>
      <c r="BG639" s="1"/>
      <c r="BH639" s="1"/>
      <c r="BI639" s="1"/>
      <c r="BJ639" s="3"/>
      <c r="BP639" s="1"/>
      <c r="BQ639" s="1"/>
      <c r="BR639" s="1"/>
    </row>
    <row r="640" spans="18:70" x14ac:dyDescent="0.55000000000000004">
      <c r="R640" s="1"/>
      <c r="S640" s="1"/>
      <c r="BF640" s="1"/>
      <c r="BG640" s="1"/>
      <c r="BH640" s="1"/>
      <c r="BI640" s="1"/>
      <c r="BJ640" s="3"/>
      <c r="BP640" s="1"/>
      <c r="BQ640" s="1"/>
      <c r="BR640" s="1"/>
    </row>
    <row r="641" spans="18:70" x14ac:dyDescent="0.55000000000000004">
      <c r="R641" s="1"/>
      <c r="S641" s="1"/>
      <c r="BF641" s="1"/>
      <c r="BG641" s="1"/>
      <c r="BH641" s="1"/>
      <c r="BI641" s="1"/>
      <c r="BJ641" s="3"/>
      <c r="BP641" s="1"/>
      <c r="BQ641" s="1"/>
      <c r="BR641" s="1"/>
    </row>
    <row r="642" spans="18:70" x14ac:dyDescent="0.55000000000000004">
      <c r="R642" s="1"/>
      <c r="S642" s="1"/>
      <c r="BF642" s="1"/>
      <c r="BG642" s="1"/>
      <c r="BH642" s="1"/>
      <c r="BI642" s="1"/>
      <c r="BJ642" s="3"/>
      <c r="BP642" s="1"/>
      <c r="BQ642" s="1"/>
      <c r="BR642" s="1"/>
    </row>
    <row r="643" spans="18:70" x14ac:dyDescent="0.55000000000000004">
      <c r="R643" s="1"/>
      <c r="S643" s="1"/>
      <c r="BF643" s="1"/>
      <c r="BG643" s="1"/>
      <c r="BH643" s="1"/>
      <c r="BI643" s="1"/>
      <c r="BJ643" s="3"/>
      <c r="BP643" s="1"/>
      <c r="BQ643" s="1"/>
      <c r="BR643" s="1"/>
    </row>
    <row r="644" spans="18:70" x14ac:dyDescent="0.55000000000000004">
      <c r="R644" s="1"/>
      <c r="S644" s="1"/>
      <c r="BF644" s="1"/>
      <c r="BG644" s="1"/>
      <c r="BH644" s="1"/>
      <c r="BI644" s="1"/>
      <c r="BJ644" s="3"/>
      <c r="BP644" s="1"/>
      <c r="BQ644" s="1"/>
      <c r="BR644" s="1"/>
    </row>
    <row r="645" spans="18:70" x14ac:dyDescent="0.55000000000000004">
      <c r="R645" s="1"/>
      <c r="S645" s="1"/>
      <c r="BF645" s="1"/>
      <c r="BG645" s="1"/>
      <c r="BH645" s="1"/>
      <c r="BI645" s="1"/>
      <c r="BJ645" s="3"/>
      <c r="BP645" s="1"/>
      <c r="BQ645" s="1"/>
      <c r="BR645" s="1"/>
    </row>
    <row r="646" spans="18:70" x14ac:dyDescent="0.55000000000000004">
      <c r="R646" s="1"/>
      <c r="S646" s="1"/>
      <c r="BF646" s="1"/>
      <c r="BG646" s="1"/>
      <c r="BH646" s="1"/>
      <c r="BI646" s="1"/>
      <c r="BJ646" s="3"/>
      <c r="BP646" s="1"/>
      <c r="BQ646" s="1"/>
      <c r="BR646" s="1"/>
    </row>
    <row r="647" spans="18:70" x14ac:dyDescent="0.55000000000000004">
      <c r="R647" s="1"/>
      <c r="S647" s="1"/>
      <c r="BF647" s="1"/>
      <c r="BG647" s="1"/>
      <c r="BH647" s="1"/>
      <c r="BI647" s="1"/>
      <c r="BJ647" s="3"/>
      <c r="BP647" s="1"/>
      <c r="BQ647" s="1"/>
      <c r="BR647" s="1"/>
    </row>
    <row r="648" spans="18:70" x14ac:dyDescent="0.55000000000000004">
      <c r="R648" s="1"/>
      <c r="S648" s="1"/>
      <c r="BF648" s="1"/>
      <c r="BG648" s="1"/>
      <c r="BH648" s="1"/>
      <c r="BI648" s="1"/>
      <c r="BJ648" s="3"/>
      <c r="BP648" s="1"/>
      <c r="BQ648" s="1"/>
      <c r="BR648" s="1"/>
    </row>
    <row r="649" spans="18:70" x14ac:dyDescent="0.55000000000000004">
      <c r="R649" s="1"/>
      <c r="S649" s="1"/>
      <c r="BF649" s="1"/>
      <c r="BG649" s="1"/>
      <c r="BH649" s="1"/>
      <c r="BI649" s="1"/>
      <c r="BJ649" s="3"/>
      <c r="BP649" s="1"/>
      <c r="BQ649" s="1"/>
      <c r="BR649" s="1"/>
    </row>
    <row r="650" spans="18:70" x14ac:dyDescent="0.55000000000000004">
      <c r="R650" s="1"/>
      <c r="S650" s="1"/>
      <c r="BF650" s="1"/>
      <c r="BG650" s="1"/>
      <c r="BH650" s="1"/>
      <c r="BI650" s="1"/>
      <c r="BJ650" s="3"/>
      <c r="BP650" s="1"/>
      <c r="BQ650" s="1"/>
      <c r="BR650" s="1"/>
    </row>
    <row r="651" spans="18:70" x14ac:dyDescent="0.55000000000000004">
      <c r="R651" s="1"/>
      <c r="S651" s="1"/>
      <c r="BF651" s="1"/>
      <c r="BG651" s="1"/>
      <c r="BH651" s="1"/>
      <c r="BI651" s="1"/>
      <c r="BJ651" s="3"/>
      <c r="BP651" s="1"/>
      <c r="BQ651" s="1"/>
      <c r="BR651" s="1"/>
    </row>
    <row r="652" spans="18:70" x14ac:dyDescent="0.55000000000000004">
      <c r="R652" s="1"/>
      <c r="S652" s="1"/>
      <c r="BF652" s="1"/>
      <c r="BG652" s="1"/>
      <c r="BH652" s="1"/>
      <c r="BI652" s="1"/>
      <c r="BJ652" s="3"/>
      <c r="BP652" s="1"/>
      <c r="BQ652" s="1"/>
      <c r="BR652" s="1"/>
    </row>
    <row r="653" spans="18:70" x14ac:dyDescent="0.55000000000000004">
      <c r="R653" s="1"/>
      <c r="S653" s="1"/>
      <c r="BF653" s="1"/>
      <c r="BG653" s="1"/>
      <c r="BH653" s="1"/>
      <c r="BI653" s="1"/>
      <c r="BJ653" s="3"/>
      <c r="BP653" s="1"/>
      <c r="BQ653" s="1"/>
      <c r="BR653" s="1"/>
    </row>
    <row r="654" spans="18:70" x14ac:dyDescent="0.55000000000000004">
      <c r="R654" s="1"/>
      <c r="S654" s="1"/>
      <c r="BF654" s="1"/>
      <c r="BG654" s="1"/>
      <c r="BH654" s="1"/>
      <c r="BI654" s="1"/>
      <c r="BJ654" s="3"/>
      <c r="BP654" s="1"/>
      <c r="BQ654" s="1"/>
      <c r="BR654" s="1"/>
    </row>
    <row r="655" spans="18:70" x14ac:dyDescent="0.55000000000000004">
      <c r="R655" s="1"/>
      <c r="S655" s="1"/>
      <c r="BF655" s="1"/>
      <c r="BG655" s="1"/>
      <c r="BH655" s="1"/>
      <c r="BI655" s="1"/>
      <c r="BJ655" s="3"/>
      <c r="BP655" s="1"/>
      <c r="BQ655" s="1"/>
      <c r="BR655" s="1"/>
    </row>
    <row r="656" spans="18:70" x14ac:dyDescent="0.55000000000000004">
      <c r="R656" s="1"/>
      <c r="S656" s="1"/>
      <c r="BF656" s="1"/>
      <c r="BG656" s="1"/>
      <c r="BH656" s="1"/>
      <c r="BI656" s="1"/>
      <c r="BJ656" s="3"/>
      <c r="BP656" s="1"/>
      <c r="BQ656" s="1"/>
      <c r="BR656" s="1"/>
    </row>
    <row r="657" spans="18:70" x14ac:dyDescent="0.55000000000000004">
      <c r="R657" s="1"/>
      <c r="S657" s="1"/>
      <c r="BF657" s="1"/>
      <c r="BG657" s="1"/>
      <c r="BH657" s="1"/>
      <c r="BI657" s="1"/>
      <c r="BJ657" s="3"/>
      <c r="BP657" s="1"/>
      <c r="BQ657" s="1"/>
      <c r="BR657" s="1"/>
    </row>
    <row r="658" spans="18:70" x14ac:dyDescent="0.55000000000000004">
      <c r="R658" s="1"/>
      <c r="S658" s="1"/>
      <c r="BF658" s="1"/>
      <c r="BG658" s="1"/>
      <c r="BH658" s="1"/>
      <c r="BI658" s="1"/>
      <c r="BJ658" s="3"/>
      <c r="BP658" s="1"/>
      <c r="BQ658" s="1"/>
      <c r="BR658" s="1"/>
    </row>
    <row r="659" spans="18:70" x14ac:dyDescent="0.55000000000000004">
      <c r="R659" s="1"/>
      <c r="S659" s="1"/>
      <c r="BF659" s="1"/>
      <c r="BG659" s="1"/>
      <c r="BH659" s="1"/>
      <c r="BI659" s="1"/>
      <c r="BJ659" s="3"/>
      <c r="BP659" s="1"/>
      <c r="BQ659" s="1"/>
      <c r="BR659" s="1"/>
    </row>
    <row r="660" spans="18:70" x14ac:dyDescent="0.55000000000000004">
      <c r="R660" s="1"/>
      <c r="S660" s="1"/>
      <c r="BF660" s="1"/>
      <c r="BG660" s="1"/>
      <c r="BH660" s="1"/>
      <c r="BI660" s="1"/>
      <c r="BJ660" s="3"/>
      <c r="BP660" s="1"/>
      <c r="BQ660" s="1"/>
      <c r="BR660" s="1"/>
    </row>
    <row r="661" spans="18:70" x14ac:dyDescent="0.55000000000000004">
      <c r="R661" s="1"/>
      <c r="S661" s="1"/>
      <c r="BF661" s="1"/>
      <c r="BG661" s="1"/>
      <c r="BH661" s="1"/>
      <c r="BI661" s="1"/>
      <c r="BJ661" s="3"/>
      <c r="BP661" s="1"/>
      <c r="BQ661" s="1"/>
      <c r="BR661" s="1"/>
    </row>
    <row r="662" spans="18:70" x14ac:dyDescent="0.55000000000000004">
      <c r="R662" s="1"/>
      <c r="S662" s="1"/>
      <c r="BF662" s="1"/>
      <c r="BG662" s="1"/>
      <c r="BH662" s="1"/>
      <c r="BI662" s="1"/>
      <c r="BJ662" s="3"/>
      <c r="BP662" s="1"/>
      <c r="BQ662" s="1"/>
      <c r="BR662" s="1"/>
    </row>
    <row r="663" spans="18:70" x14ac:dyDescent="0.55000000000000004">
      <c r="R663" s="1"/>
      <c r="S663" s="1"/>
      <c r="BF663" s="1"/>
      <c r="BG663" s="1"/>
      <c r="BH663" s="1"/>
      <c r="BI663" s="1"/>
      <c r="BJ663" s="3"/>
      <c r="BP663" s="1"/>
      <c r="BQ663" s="1"/>
      <c r="BR663" s="1"/>
    </row>
    <row r="664" spans="18:70" x14ac:dyDescent="0.55000000000000004">
      <c r="R664" s="1"/>
      <c r="S664" s="1"/>
      <c r="BF664" s="1"/>
      <c r="BG664" s="1"/>
      <c r="BH664" s="1"/>
      <c r="BI664" s="1"/>
      <c r="BJ664" s="3"/>
      <c r="BP664" s="1"/>
      <c r="BQ664" s="1"/>
      <c r="BR664" s="1"/>
    </row>
    <row r="665" spans="18:70" x14ac:dyDescent="0.55000000000000004">
      <c r="R665" s="1"/>
      <c r="S665" s="1"/>
      <c r="BF665" s="1"/>
      <c r="BG665" s="1"/>
      <c r="BH665" s="1"/>
      <c r="BI665" s="1"/>
      <c r="BJ665" s="3"/>
      <c r="BP665" s="1"/>
      <c r="BQ665" s="1"/>
      <c r="BR665" s="1"/>
    </row>
    <row r="666" spans="18:70" x14ac:dyDescent="0.55000000000000004">
      <c r="R666" s="1"/>
      <c r="S666" s="1"/>
      <c r="BF666" s="1"/>
      <c r="BG666" s="1"/>
      <c r="BH666" s="1"/>
      <c r="BI666" s="1"/>
      <c r="BJ666" s="3"/>
      <c r="BP666" s="1"/>
      <c r="BQ666" s="1"/>
      <c r="BR666" s="1"/>
    </row>
    <row r="667" spans="18:70" x14ac:dyDescent="0.55000000000000004">
      <c r="R667" s="1"/>
      <c r="S667" s="1"/>
      <c r="BF667" s="1"/>
      <c r="BG667" s="1"/>
      <c r="BH667" s="1"/>
      <c r="BI667" s="1"/>
      <c r="BJ667" s="3"/>
      <c r="BP667" s="1"/>
      <c r="BQ667" s="1"/>
      <c r="BR667" s="1"/>
    </row>
    <row r="668" spans="18:70" x14ac:dyDescent="0.55000000000000004">
      <c r="R668" s="1"/>
      <c r="S668" s="1"/>
      <c r="BF668" s="1"/>
      <c r="BG668" s="1"/>
      <c r="BH668" s="1"/>
      <c r="BI668" s="1"/>
      <c r="BJ668" s="3"/>
      <c r="BP668" s="1"/>
      <c r="BQ668" s="1"/>
      <c r="BR668" s="1"/>
    </row>
    <row r="669" spans="18:70" x14ac:dyDescent="0.55000000000000004">
      <c r="R669" s="1"/>
      <c r="S669" s="1"/>
      <c r="BF669" s="1"/>
      <c r="BG669" s="1"/>
      <c r="BH669" s="1"/>
      <c r="BI669" s="1"/>
      <c r="BJ669" s="3"/>
      <c r="BP669" s="1"/>
      <c r="BQ669" s="1"/>
      <c r="BR669" s="1"/>
    </row>
    <row r="670" spans="18:70" x14ac:dyDescent="0.55000000000000004">
      <c r="R670" s="1"/>
      <c r="S670" s="1"/>
      <c r="BF670" s="1"/>
      <c r="BG670" s="1"/>
      <c r="BH670" s="1"/>
      <c r="BI670" s="1"/>
      <c r="BJ670" s="3"/>
      <c r="BP670" s="1"/>
      <c r="BQ670" s="1"/>
      <c r="BR670" s="1"/>
    </row>
    <row r="671" spans="18:70" x14ac:dyDescent="0.55000000000000004">
      <c r="R671" s="1"/>
      <c r="S671" s="1"/>
      <c r="BF671" s="1"/>
      <c r="BG671" s="1"/>
      <c r="BH671" s="1"/>
      <c r="BI671" s="1"/>
      <c r="BJ671" s="3"/>
      <c r="BP671" s="1"/>
      <c r="BQ671" s="1"/>
      <c r="BR671" s="1"/>
    </row>
    <row r="672" spans="18:70" x14ac:dyDescent="0.55000000000000004">
      <c r="R672" s="1"/>
      <c r="S672" s="1"/>
      <c r="BF672" s="1"/>
      <c r="BG672" s="1"/>
      <c r="BH672" s="1"/>
      <c r="BI672" s="1"/>
      <c r="BJ672" s="3"/>
      <c r="BP672" s="1"/>
      <c r="BQ672" s="1"/>
      <c r="BR672" s="1"/>
    </row>
    <row r="673" spans="18:70" x14ac:dyDescent="0.55000000000000004">
      <c r="R673" s="1"/>
      <c r="S673" s="1"/>
      <c r="BF673" s="1"/>
      <c r="BG673" s="1"/>
      <c r="BH673" s="1"/>
      <c r="BI673" s="1"/>
      <c r="BJ673" s="3"/>
      <c r="BP673" s="1"/>
      <c r="BQ673" s="1"/>
      <c r="BR673" s="1"/>
    </row>
    <row r="674" spans="18:70" x14ac:dyDescent="0.55000000000000004">
      <c r="R674" s="1"/>
      <c r="S674" s="1"/>
      <c r="BF674" s="1"/>
      <c r="BG674" s="1"/>
      <c r="BH674" s="1"/>
      <c r="BI674" s="1"/>
      <c r="BJ674" s="3"/>
      <c r="BP674" s="1"/>
      <c r="BQ674" s="1"/>
      <c r="BR674" s="1"/>
    </row>
    <row r="675" spans="18:70" x14ac:dyDescent="0.55000000000000004">
      <c r="R675" s="1"/>
      <c r="S675" s="1"/>
      <c r="BF675" s="1"/>
      <c r="BG675" s="1"/>
      <c r="BH675" s="1"/>
      <c r="BI675" s="1"/>
      <c r="BJ675" s="3"/>
      <c r="BP675" s="1"/>
      <c r="BQ675" s="1"/>
      <c r="BR675" s="1"/>
    </row>
    <row r="676" spans="18:70" x14ac:dyDescent="0.55000000000000004">
      <c r="R676" s="1"/>
      <c r="S676" s="1"/>
      <c r="BF676" s="1"/>
      <c r="BG676" s="1"/>
      <c r="BH676" s="1"/>
      <c r="BI676" s="1"/>
      <c r="BJ676" s="3"/>
      <c r="BP676" s="1"/>
      <c r="BQ676" s="1"/>
      <c r="BR676" s="1"/>
    </row>
    <row r="677" spans="18:70" x14ac:dyDescent="0.55000000000000004">
      <c r="R677" s="1"/>
      <c r="S677" s="1"/>
      <c r="BF677" s="1"/>
      <c r="BG677" s="1"/>
      <c r="BH677" s="1"/>
      <c r="BI677" s="1"/>
      <c r="BJ677" s="3"/>
      <c r="BP677" s="1"/>
      <c r="BQ677" s="1"/>
      <c r="BR677" s="1"/>
    </row>
    <row r="678" spans="18:70" x14ac:dyDescent="0.55000000000000004">
      <c r="R678" s="1"/>
      <c r="S678" s="1"/>
      <c r="BF678" s="1"/>
      <c r="BG678" s="1"/>
      <c r="BH678" s="1"/>
      <c r="BI678" s="1"/>
      <c r="BJ678" s="3"/>
      <c r="BP678" s="1"/>
      <c r="BQ678" s="1"/>
      <c r="BR678" s="1"/>
    </row>
    <row r="679" spans="18:70" x14ac:dyDescent="0.55000000000000004">
      <c r="R679" s="1"/>
      <c r="S679" s="1"/>
      <c r="BF679" s="1"/>
      <c r="BG679" s="1"/>
      <c r="BH679" s="1"/>
      <c r="BI679" s="1"/>
      <c r="BJ679" s="3"/>
      <c r="BP679" s="1"/>
      <c r="BQ679" s="1"/>
      <c r="BR679" s="1"/>
    </row>
    <row r="680" spans="18:70" x14ac:dyDescent="0.55000000000000004">
      <c r="R680" s="1"/>
      <c r="S680" s="1"/>
      <c r="BF680" s="1"/>
      <c r="BG680" s="1"/>
      <c r="BH680" s="1"/>
      <c r="BI680" s="1"/>
      <c r="BJ680" s="3"/>
      <c r="BP680" s="1"/>
      <c r="BQ680" s="1"/>
      <c r="BR680" s="1"/>
    </row>
    <row r="681" spans="18:70" x14ac:dyDescent="0.55000000000000004">
      <c r="R681" s="1"/>
      <c r="S681" s="1"/>
      <c r="BF681" s="1"/>
      <c r="BG681" s="1"/>
      <c r="BH681" s="1"/>
      <c r="BI681" s="1"/>
      <c r="BJ681" s="3"/>
      <c r="BP681" s="1"/>
      <c r="BQ681" s="1"/>
      <c r="BR681" s="1"/>
    </row>
    <row r="682" spans="18:70" x14ac:dyDescent="0.55000000000000004">
      <c r="R682" s="1"/>
      <c r="S682" s="1"/>
      <c r="BF682" s="1"/>
      <c r="BG682" s="1"/>
      <c r="BH682" s="1"/>
      <c r="BI682" s="1"/>
      <c r="BJ682" s="3"/>
      <c r="BP682" s="1"/>
      <c r="BQ682" s="1"/>
      <c r="BR682" s="1"/>
    </row>
    <row r="683" spans="18:70" x14ac:dyDescent="0.55000000000000004">
      <c r="R683" s="1"/>
      <c r="S683" s="1"/>
      <c r="BF683" s="1"/>
      <c r="BG683" s="1"/>
      <c r="BH683" s="1"/>
      <c r="BI683" s="1"/>
      <c r="BJ683" s="3"/>
      <c r="BP683" s="1"/>
      <c r="BQ683" s="1"/>
      <c r="BR683" s="1"/>
    </row>
    <row r="684" spans="18:70" x14ac:dyDescent="0.55000000000000004">
      <c r="R684" s="1"/>
      <c r="S684" s="1"/>
      <c r="BF684" s="1"/>
      <c r="BG684" s="1"/>
      <c r="BH684" s="1"/>
      <c r="BI684" s="1"/>
      <c r="BJ684" s="3"/>
      <c r="BP684" s="1"/>
      <c r="BQ684" s="1"/>
      <c r="BR684" s="1"/>
    </row>
    <row r="685" spans="18:70" x14ac:dyDescent="0.55000000000000004">
      <c r="R685" s="1"/>
      <c r="S685" s="1"/>
      <c r="BF685" s="1"/>
      <c r="BG685" s="1"/>
      <c r="BH685" s="1"/>
      <c r="BI685" s="1"/>
      <c r="BJ685" s="3"/>
      <c r="BP685" s="1"/>
      <c r="BQ685" s="1"/>
      <c r="BR685" s="1"/>
    </row>
    <row r="686" spans="18:70" x14ac:dyDescent="0.55000000000000004">
      <c r="R686" s="1"/>
      <c r="S686" s="1"/>
      <c r="BF686" s="1"/>
      <c r="BG686" s="1"/>
      <c r="BH686" s="1"/>
      <c r="BI686" s="1"/>
      <c r="BJ686" s="3"/>
      <c r="BP686" s="1"/>
      <c r="BQ686" s="1"/>
      <c r="BR686" s="1"/>
    </row>
    <row r="687" spans="18:70" x14ac:dyDescent="0.55000000000000004">
      <c r="R687" s="1"/>
      <c r="S687" s="1"/>
      <c r="BF687" s="1"/>
      <c r="BG687" s="1"/>
      <c r="BH687" s="1"/>
      <c r="BI687" s="1"/>
      <c r="BJ687" s="3"/>
      <c r="BP687" s="1"/>
      <c r="BQ687" s="1"/>
      <c r="BR687" s="1"/>
    </row>
    <row r="688" spans="18:70" x14ac:dyDescent="0.55000000000000004">
      <c r="R688" s="1"/>
      <c r="S688" s="1"/>
      <c r="BF688" s="1"/>
      <c r="BG688" s="1"/>
      <c r="BH688" s="1"/>
      <c r="BI688" s="1"/>
      <c r="BJ688" s="3"/>
      <c r="BP688" s="1"/>
      <c r="BQ688" s="1"/>
      <c r="BR688" s="1"/>
    </row>
    <row r="689" spans="18:70" x14ac:dyDescent="0.55000000000000004">
      <c r="R689" s="1"/>
      <c r="S689" s="1"/>
      <c r="BF689" s="1"/>
      <c r="BG689" s="1"/>
      <c r="BH689" s="1"/>
      <c r="BI689" s="1"/>
      <c r="BJ689" s="3"/>
      <c r="BP689" s="1"/>
      <c r="BQ689" s="1"/>
      <c r="BR689" s="1"/>
    </row>
    <row r="690" spans="18:70" x14ac:dyDescent="0.55000000000000004">
      <c r="R690" s="1"/>
      <c r="S690" s="1"/>
      <c r="BF690" s="1"/>
      <c r="BG690" s="1"/>
      <c r="BH690" s="1"/>
      <c r="BI690" s="1"/>
      <c r="BJ690" s="3"/>
      <c r="BP690" s="1"/>
      <c r="BQ690" s="1"/>
      <c r="BR690" s="1"/>
    </row>
    <row r="691" spans="18:70" x14ac:dyDescent="0.55000000000000004">
      <c r="R691" s="1"/>
      <c r="S691" s="1"/>
      <c r="BF691" s="1"/>
      <c r="BG691" s="1"/>
      <c r="BH691" s="1"/>
      <c r="BI691" s="1"/>
      <c r="BJ691" s="3"/>
      <c r="BP691" s="1"/>
      <c r="BQ691" s="1"/>
      <c r="BR691" s="1"/>
    </row>
    <row r="692" spans="18:70" x14ac:dyDescent="0.55000000000000004">
      <c r="R692" s="1"/>
      <c r="S692" s="1"/>
      <c r="BF692" s="1"/>
      <c r="BG692" s="1"/>
      <c r="BH692" s="1"/>
      <c r="BI692" s="1"/>
      <c r="BJ692" s="3"/>
      <c r="BP692" s="1"/>
      <c r="BQ692" s="1"/>
      <c r="BR692" s="1"/>
    </row>
    <row r="693" spans="18:70" x14ac:dyDescent="0.55000000000000004">
      <c r="R693" s="1"/>
      <c r="S693" s="1"/>
      <c r="BF693" s="1"/>
      <c r="BG693" s="1"/>
      <c r="BH693" s="1"/>
      <c r="BI693" s="1"/>
      <c r="BJ693" s="3"/>
      <c r="BP693" s="1"/>
      <c r="BQ693" s="1"/>
      <c r="BR693" s="1"/>
    </row>
    <row r="694" spans="18:70" x14ac:dyDescent="0.55000000000000004">
      <c r="R694" s="1"/>
      <c r="S694" s="1"/>
      <c r="BF694" s="1"/>
      <c r="BG694" s="1"/>
      <c r="BH694" s="1"/>
      <c r="BI694" s="1"/>
      <c r="BJ694" s="3"/>
      <c r="BP694" s="1"/>
      <c r="BQ694" s="1"/>
      <c r="BR694" s="1"/>
    </row>
    <row r="695" spans="18:70" x14ac:dyDescent="0.55000000000000004">
      <c r="R695" s="1"/>
      <c r="S695" s="1"/>
      <c r="BF695" s="1"/>
      <c r="BG695" s="1"/>
      <c r="BH695" s="1"/>
      <c r="BI695" s="1"/>
      <c r="BJ695" s="3"/>
      <c r="BP695" s="1"/>
      <c r="BQ695" s="1"/>
      <c r="BR695" s="1"/>
    </row>
    <row r="696" spans="18:70" x14ac:dyDescent="0.55000000000000004">
      <c r="R696" s="1"/>
      <c r="S696" s="1"/>
      <c r="BF696" s="1"/>
      <c r="BG696" s="1"/>
      <c r="BH696" s="1"/>
      <c r="BI696" s="1"/>
      <c r="BJ696" s="3"/>
      <c r="BP696" s="1"/>
      <c r="BQ696" s="1"/>
      <c r="BR696" s="1"/>
    </row>
    <row r="697" spans="18:70" x14ac:dyDescent="0.55000000000000004">
      <c r="R697" s="1"/>
      <c r="S697" s="1"/>
      <c r="BF697" s="1"/>
      <c r="BG697" s="1"/>
      <c r="BH697" s="1"/>
      <c r="BI697" s="1"/>
      <c r="BJ697" s="3"/>
      <c r="BP697" s="1"/>
      <c r="BQ697" s="1"/>
      <c r="BR697" s="1"/>
    </row>
    <row r="698" spans="18:70" x14ac:dyDescent="0.55000000000000004">
      <c r="R698" s="1"/>
      <c r="S698" s="1"/>
      <c r="BF698" s="1"/>
      <c r="BG698" s="1"/>
      <c r="BH698" s="1"/>
      <c r="BI698" s="1"/>
      <c r="BJ698" s="3"/>
      <c r="BP698" s="1"/>
      <c r="BQ698" s="1"/>
      <c r="BR698" s="1"/>
    </row>
    <row r="699" spans="18:70" x14ac:dyDescent="0.55000000000000004">
      <c r="R699" s="1"/>
      <c r="S699" s="1"/>
      <c r="BF699" s="1"/>
      <c r="BG699" s="1"/>
      <c r="BH699" s="1"/>
      <c r="BI699" s="1"/>
      <c r="BJ699" s="3"/>
      <c r="BP699" s="1"/>
      <c r="BQ699" s="1"/>
      <c r="BR699" s="1"/>
    </row>
    <row r="700" spans="18:70" x14ac:dyDescent="0.55000000000000004">
      <c r="R700" s="1"/>
      <c r="S700" s="1"/>
      <c r="BF700" s="1"/>
      <c r="BG700" s="1"/>
      <c r="BH700" s="1"/>
      <c r="BI700" s="1"/>
      <c r="BJ700" s="3"/>
      <c r="BP700" s="1"/>
      <c r="BQ700" s="1"/>
      <c r="BR700" s="1"/>
    </row>
    <row r="701" spans="18:70" x14ac:dyDescent="0.55000000000000004">
      <c r="R701" s="1"/>
      <c r="S701" s="1"/>
      <c r="BF701" s="1"/>
      <c r="BG701" s="1"/>
      <c r="BH701" s="1"/>
      <c r="BI701" s="1"/>
      <c r="BJ701" s="3"/>
      <c r="BP701" s="1"/>
      <c r="BQ701" s="1"/>
      <c r="BR701" s="1"/>
    </row>
    <row r="702" spans="18:70" x14ac:dyDescent="0.55000000000000004">
      <c r="R702" s="1"/>
      <c r="S702" s="1"/>
      <c r="BF702" s="1"/>
      <c r="BG702" s="1"/>
      <c r="BH702" s="1"/>
      <c r="BI702" s="1"/>
      <c r="BJ702" s="3"/>
      <c r="BP702" s="1"/>
      <c r="BQ702" s="1"/>
      <c r="BR702" s="1"/>
    </row>
    <row r="703" spans="18:70" x14ac:dyDescent="0.55000000000000004">
      <c r="R703" s="1"/>
      <c r="S703" s="1"/>
      <c r="BF703" s="1"/>
      <c r="BG703" s="1"/>
      <c r="BH703" s="1"/>
      <c r="BI703" s="1"/>
      <c r="BJ703" s="3"/>
      <c r="BP703" s="1"/>
      <c r="BQ703" s="1"/>
      <c r="BR703" s="1"/>
    </row>
    <row r="704" spans="18:70" x14ac:dyDescent="0.55000000000000004">
      <c r="R704" s="1"/>
      <c r="S704" s="1"/>
      <c r="BF704" s="1"/>
      <c r="BG704" s="1"/>
      <c r="BH704" s="1"/>
      <c r="BI704" s="1"/>
      <c r="BJ704" s="3"/>
      <c r="BP704" s="1"/>
      <c r="BQ704" s="1"/>
      <c r="BR704" s="1"/>
    </row>
    <row r="705" spans="18:70" x14ac:dyDescent="0.55000000000000004">
      <c r="R705" s="1"/>
      <c r="S705" s="1"/>
      <c r="BF705" s="1"/>
      <c r="BG705" s="1"/>
      <c r="BH705" s="1"/>
      <c r="BI705" s="1"/>
      <c r="BJ705" s="3"/>
      <c r="BP705" s="1"/>
      <c r="BQ705" s="1"/>
      <c r="BR705" s="1"/>
    </row>
    <row r="706" spans="18:70" x14ac:dyDescent="0.55000000000000004">
      <c r="R706" s="1"/>
      <c r="S706" s="1"/>
      <c r="BF706" s="1"/>
      <c r="BG706" s="1"/>
      <c r="BH706" s="1"/>
      <c r="BI706" s="1"/>
      <c r="BJ706" s="3"/>
      <c r="BP706" s="1"/>
      <c r="BQ706" s="1"/>
      <c r="BR706" s="1"/>
    </row>
    <row r="707" spans="18:70" x14ac:dyDescent="0.55000000000000004">
      <c r="R707" s="1"/>
      <c r="S707" s="1"/>
      <c r="BF707" s="1"/>
      <c r="BG707" s="1"/>
      <c r="BH707" s="1"/>
      <c r="BI707" s="1"/>
      <c r="BJ707" s="3"/>
      <c r="BP707" s="1"/>
      <c r="BQ707" s="1"/>
      <c r="BR707" s="1"/>
    </row>
    <row r="708" spans="18:70" x14ac:dyDescent="0.55000000000000004">
      <c r="R708" s="1"/>
      <c r="S708" s="1"/>
      <c r="BF708" s="1"/>
      <c r="BG708" s="1"/>
      <c r="BH708" s="1"/>
      <c r="BI708" s="1"/>
      <c r="BJ708" s="3"/>
      <c r="BP708" s="1"/>
      <c r="BQ708" s="1"/>
      <c r="BR708" s="1"/>
    </row>
    <row r="709" spans="18:70" x14ac:dyDescent="0.55000000000000004">
      <c r="R709" s="1"/>
      <c r="S709" s="1"/>
      <c r="BF709" s="1"/>
      <c r="BG709" s="1"/>
      <c r="BH709" s="1"/>
      <c r="BI709" s="1"/>
      <c r="BJ709" s="3"/>
      <c r="BP709" s="1"/>
      <c r="BQ709" s="1"/>
      <c r="BR709" s="1"/>
    </row>
    <row r="710" spans="18:70" x14ac:dyDescent="0.55000000000000004">
      <c r="R710" s="1"/>
      <c r="S710" s="1"/>
      <c r="BF710" s="1"/>
      <c r="BG710" s="1"/>
      <c r="BH710" s="1"/>
      <c r="BI710" s="1"/>
      <c r="BJ710" s="3"/>
      <c r="BP710" s="1"/>
      <c r="BQ710" s="1"/>
      <c r="BR710" s="1"/>
    </row>
    <row r="711" spans="18:70" x14ac:dyDescent="0.55000000000000004">
      <c r="R711" s="1"/>
      <c r="S711" s="1"/>
      <c r="BF711" s="1"/>
      <c r="BG711" s="1"/>
      <c r="BH711" s="1"/>
      <c r="BI711" s="1"/>
      <c r="BJ711" s="3"/>
      <c r="BP711" s="1"/>
      <c r="BQ711" s="1"/>
      <c r="BR711" s="1"/>
    </row>
    <row r="712" spans="18:70" x14ac:dyDescent="0.55000000000000004">
      <c r="R712" s="1"/>
      <c r="S712" s="1"/>
      <c r="BF712" s="1"/>
      <c r="BG712" s="1"/>
      <c r="BH712" s="1"/>
      <c r="BI712" s="1"/>
      <c r="BJ712" s="3"/>
      <c r="BP712" s="1"/>
      <c r="BQ712" s="1"/>
      <c r="BR712" s="1"/>
    </row>
    <row r="713" spans="18:70" x14ac:dyDescent="0.55000000000000004">
      <c r="R713" s="1"/>
      <c r="S713" s="1"/>
      <c r="BF713" s="1"/>
      <c r="BG713" s="1"/>
      <c r="BH713" s="1"/>
      <c r="BI713" s="1"/>
      <c r="BJ713" s="3"/>
      <c r="BP713" s="1"/>
      <c r="BQ713" s="1"/>
      <c r="BR713" s="1"/>
    </row>
    <row r="714" spans="18:70" x14ac:dyDescent="0.55000000000000004">
      <c r="R714" s="1"/>
      <c r="S714" s="1"/>
      <c r="BF714" s="1"/>
      <c r="BG714" s="1"/>
      <c r="BH714" s="1"/>
      <c r="BI714" s="1"/>
      <c r="BJ714" s="3"/>
      <c r="BP714" s="1"/>
      <c r="BQ714" s="1"/>
      <c r="BR714" s="1"/>
    </row>
    <row r="715" spans="18:70" x14ac:dyDescent="0.55000000000000004">
      <c r="R715" s="1"/>
      <c r="S715" s="1"/>
      <c r="BF715" s="1"/>
      <c r="BG715" s="1"/>
      <c r="BH715" s="1"/>
      <c r="BI715" s="1"/>
      <c r="BJ715" s="3"/>
      <c r="BP715" s="1"/>
      <c r="BQ715" s="1"/>
      <c r="BR715" s="1"/>
    </row>
    <row r="716" spans="18:70" x14ac:dyDescent="0.55000000000000004">
      <c r="R716" s="1"/>
      <c r="S716" s="1"/>
      <c r="BF716" s="1"/>
      <c r="BG716" s="1"/>
      <c r="BH716" s="1"/>
      <c r="BI716" s="1"/>
      <c r="BJ716" s="3"/>
      <c r="BP716" s="1"/>
      <c r="BQ716" s="1"/>
      <c r="BR716" s="1"/>
    </row>
    <row r="717" spans="18:70" x14ac:dyDescent="0.55000000000000004">
      <c r="R717" s="1"/>
      <c r="S717" s="1"/>
      <c r="BF717" s="1"/>
      <c r="BG717" s="1"/>
      <c r="BH717" s="1"/>
      <c r="BI717" s="1"/>
      <c r="BJ717" s="3"/>
      <c r="BP717" s="1"/>
      <c r="BQ717" s="1"/>
      <c r="BR717" s="1"/>
    </row>
    <row r="718" spans="18:70" x14ac:dyDescent="0.55000000000000004">
      <c r="R718" s="1"/>
      <c r="S718" s="1"/>
      <c r="BF718" s="1"/>
      <c r="BG718" s="1"/>
      <c r="BH718" s="1"/>
      <c r="BI718" s="1"/>
      <c r="BJ718" s="3"/>
      <c r="BP718" s="1"/>
      <c r="BQ718" s="1"/>
      <c r="BR718" s="1"/>
    </row>
    <row r="719" spans="18:70" x14ac:dyDescent="0.55000000000000004">
      <c r="R719" s="1"/>
      <c r="S719" s="1"/>
      <c r="BF719" s="1"/>
      <c r="BG719" s="1"/>
      <c r="BH719" s="1"/>
      <c r="BI719" s="1"/>
      <c r="BJ719" s="3"/>
      <c r="BP719" s="1"/>
      <c r="BQ719" s="1"/>
      <c r="BR719" s="1"/>
    </row>
    <row r="720" spans="18:70" x14ac:dyDescent="0.55000000000000004">
      <c r="R720" s="1"/>
      <c r="S720" s="1"/>
      <c r="BF720" s="1"/>
      <c r="BG720" s="1"/>
      <c r="BH720" s="1"/>
      <c r="BI720" s="1"/>
      <c r="BJ720" s="3"/>
      <c r="BP720" s="1"/>
      <c r="BQ720" s="1"/>
      <c r="BR720" s="1"/>
    </row>
    <row r="721" spans="18:70" x14ac:dyDescent="0.55000000000000004">
      <c r="R721" s="1"/>
      <c r="S721" s="1"/>
      <c r="BF721" s="1"/>
      <c r="BG721" s="1"/>
      <c r="BH721" s="1"/>
      <c r="BI721" s="1"/>
      <c r="BJ721" s="3"/>
      <c r="BP721" s="1"/>
      <c r="BQ721" s="1"/>
      <c r="BR721" s="1"/>
    </row>
    <row r="722" spans="18:70" x14ac:dyDescent="0.55000000000000004">
      <c r="R722" s="1"/>
      <c r="S722" s="1"/>
      <c r="BF722" s="1"/>
      <c r="BG722" s="1"/>
      <c r="BH722" s="1"/>
      <c r="BI722" s="1"/>
      <c r="BJ722" s="3"/>
      <c r="BP722" s="1"/>
      <c r="BQ722" s="1"/>
      <c r="BR722" s="1"/>
    </row>
    <row r="723" spans="18:70" x14ac:dyDescent="0.55000000000000004">
      <c r="R723" s="1"/>
      <c r="S723" s="1"/>
      <c r="BF723" s="1"/>
      <c r="BG723" s="1"/>
      <c r="BH723" s="1"/>
      <c r="BI723" s="1"/>
      <c r="BJ723" s="3"/>
      <c r="BP723" s="1"/>
      <c r="BQ723" s="1"/>
      <c r="BR723" s="1"/>
    </row>
    <row r="724" spans="18:70" x14ac:dyDescent="0.55000000000000004">
      <c r="R724" s="1"/>
      <c r="S724" s="1"/>
      <c r="BF724" s="1"/>
      <c r="BG724" s="1"/>
      <c r="BH724" s="1"/>
      <c r="BI724" s="1"/>
      <c r="BJ724" s="3"/>
      <c r="BP724" s="1"/>
      <c r="BQ724" s="1"/>
      <c r="BR724" s="1"/>
    </row>
    <row r="725" spans="18:70" x14ac:dyDescent="0.55000000000000004">
      <c r="R725" s="1"/>
      <c r="S725" s="1"/>
      <c r="BF725" s="1"/>
      <c r="BG725" s="1"/>
      <c r="BH725" s="1"/>
      <c r="BI725" s="1"/>
      <c r="BJ725" s="3"/>
      <c r="BP725" s="1"/>
      <c r="BQ725" s="1"/>
      <c r="BR725" s="1"/>
    </row>
    <row r="726" spans="18:70" x14ac:dyDescent="0.55000000000000004">
      <c r="R726" s="1"/>
      <c r="S726" s="1"/>
      <c r="BF726" s="1"/>
      <c r="BG726" s="1"/>
      <c r="BH726" s="1"/>
      <c r="BI726" s="1"/>
      <c r="BJ726" s="3"/>
      <c r="BP726" s="1"/>
      <c r="BQ726" s="1"/>
      <c r="BR726" s="1"/>
    </row>
    <row r="727" spans="18:70" x14ac:dyDescent="0.55000000000000004">
      <c r="R727" s="1"/>
      <c r="S727" s="1"/>
      <c r="BF727" s="1"/>
      <c r="BG727" s="1"/>
      <c r="BH727" s="1"/>
      <c r="BI727" s="1"/>
      <c r="BJ727" s="3"/>
      <c r="BP727" s="1"/>
      <c r="BQ727" s="1"/>
      <c r="BR727" s="1"/>
    </row>
    <row r="728" spans="18:70" x14ac:dyDescent="0.55000000000000004">
      <c r="R728" s="1"/>
      <c r="S728" s="1"/>
      <c r="BF728" s="1"/>
      <c r="BG728" s="1"/>
      <c r="BH728" s="1"/>
      <c r="BI728" s="1"/>
      <c r="BJ728" s="3"/>
      <c r="BP728" s="1"/>
      <c r="BQ728" s="1"/>
      <c r="BR728" s="1"/>
    </row>
    <row r="729" spans="18:70" x14ac:dyDescent="0.55000000000000004">
      <c r="R729" s="1"/>
      <c r="S729" s="1"/>
      <c r="BF729" s="1"/>
      <c r="BG729" s="1"/>
      <c r="BH729" s="1"/>
      <c r="BI729" s="1"/>
      <c r="BJ729" s="3"/>
      <c r="BP729" s="1"/>
      <c r="BQ729" s="1"/>
      <c r="BR729" s="1"/>
    </row>
    <row r="730" spans="18:70" x14ac:dyDescent="0.55000000000000004">
      <c r="R730" s="1"/>
      <c r="S730" s="1"/>
      <c r="BF730" s="1"/>
      <c r="BG730" s="1"/>
      <c r="BH730" s="1"/>
      <c r="BI730" s="1"/>
      <c r="BJ730" s="3"/>
      <c r="BP730" s="1"/>
      <c r="BQ730" s="1"/>
      <c r="BR730" s="1"/>
    </row>
    <row r="731" spans="18:70" x14ac:dyDescent="0.55000000000000004">
      <c r="R731" s="1"/>
      <c r="S731" s="1"/>
      <c r="BF731" s="1"/>
      <c r="BG731" s="1"/>
      <c r="BH731" s="1"/>
      <c r="BI731" s="1"/>
      <c r="BJ731" s="3"/>
      <c r="BP731" s="1"/>
      <c r="BQ731" s="1"/>
      <c r="BR731" s="1"/>
    </row>
    <row r="732" spans="18:70" x14ac:dyDescent="0.55000000000000004">
      <c r="R732" s="1"/>
      <c r="S732" s="1"/>
      <c r="BF732" s="1"/>
      <c r="BG732" s="1"/>
      <c r="BH732" s="1"/>
      <c r="BI732" s="1"/>
      <c r="BJ732" s="3"/>
      <c r="BP732" s="1"/>
      <c r="BQ732" s="1"/>
      <c r="BR732" s="1"/>
    </row>
    <row r="733" spans="18:70" x14ac:dyDescent="0.55000000000000004">
      <c r="R733" s="1"/>
      <c r="S733" s="1"/>
      <c r="BF733" s="1"/>
      <c r="BG733" s="1"/>
      <c r="BH733" s="1"/>
      <c r="BI733" s="1"/>
      <c r="BJ733" s="3"/>
      <c r="BP733" s="1"/>
      <c r="BQ733" s="1"/>
      <c r="BR733" s="1"/>
    </row>
    <row r="734" spans="18:70" x14ac:dyDescent="0.55000000000000004">
      <c r="R734" s="1"/>
      <c r="S734" s="1"/>
      <c r="BF734" s="1"/>
      <c r="BG734" s="1"/>
      <c r="BH734" s="1"/>
      <c r="BI734" s="1"/>
      <c r="BJ734" s="3"/>
      <c r="BP734" s="1"/>
      <c r="BQ734" s="1"/>
      <c r="BR734" s="1"/>
    </row>
    <row r="735" spans="18:70" x14ac:dyDescent="0.55000000000000004">
      <c r="R735" s="1"/>
      <c r="S735" s="1"/>
      <c r="BF735" s="1"/>
      <c r="BG735" s="1"/>
      <c r="BH735" s="1"/>
      <c r="BI735" s="1"/>
      <c r="BJ735" s="3"/>
      <c r="BP735" s="1"/>
      <c r="BQ735" s="1"/>
      <c r="BR735" s="1"/>
    </row>
    <row r="736" spans="18:70" x14ac:dyDescent="0.55000000000000004">
      <c r="R736" s="1"/>
      <c r="S736" s="1"/>
      <c r="BF736" s="1"/>
      <c r="BG736" s="1"/>
      <c r="BH736" s="1"/>
      <c r="BI736" s="1"/>
      <c r="BJ736" s="3"/>
      <c r="BP736" s="1"/>
      <c r="BQ736" s="1"/>
      <c r="BR736" s="1"/>
    </row>
    <row r="737" spans="18:70" x14ac:dyDescent="0.55000000000000004">
      <c r="R737" s="1"/>
      <c r="S737" s="1"/>
      <c r="BF737" s="1"/>
      <c r="BG737" s="1"/>
      <c r="BH737" s="1"/>
      <c r="BI737" s="1"/>
      <c r="BJ737" s="3"/>
      <c r="BP737" s="1"/>
      <c r="BQ737" s="1"/>
      <c r="BR737" s="1"/>
    </row>
    <row r="738" spans="18:70" x14ac:dyDescent="0.55000000000000004">
      <c r="R738" s="1"/>
      <c r="S738" s="1"/>
      <c r="BF738" s="1"/>
      <c r="BG738" s="1"/>
      <c r="BH738" s="1"/>
      <c r="BI738" s="1"/>
      <c r="BJ738" s="3"/>
      <c r="BP738" s="1"/>
      <c r="BQ738" s="1"/>
      <c r="BR738" s="1"/>
    </row>
    <row r="739" spans="18:70" x14ac:dyDescent="0.55000000000000004">
      <c r="R739" s="1"/>
      <c r="S739" s="1"/>
      <c r="BF739" s="1"/>
      <c r="BG739" s="1"/>
      <c r="BH739" s="1"/>
      <c r="BI739" s="1"/>
      <c r="BJ739" s="3"/>
      <c r="BP739" s="1"/>
      <c r="BQ739" s="1"/>
      <c r="BR739" s="1"/>
    </row>
    <row r="740" spans="18:70" x14ac:dyDescent="0.55000000000000004">
      <c r="R740" s="1"/>
      <c r="S740" s="1"/>
      <c r="BF740" s="1"/>
      <c r="BG740" s="1"/>
      <c r="BH740" s="1"/>
      <c r="BI740" s="1"/>
      <c r="BJ740" s="3"/>
      <c r="BP740" s="1"/>
      <c r="BQ740" s="1"/>
      <c r="BR740" s="1"/>
    </row>
    <row r="741" spans="18:70" x14ac:dyDescent="0.55000000000000004">
      <c r="R741" s="1"/>
      <c r="S741" s="1"/>
      <c r="BF741" s="1"/>
      <c r="BG741" s="1"/>
      <c r="BH741" s="1"/>
      <c r="BI741" s="1"/>
      <c r="BJ741" s="3"/>
      <c r="BP741" s="1"/>
      <c r="BQ741" s="1"/>
      <c r="BR741" s="1"/>
    </row>
    <row r="742" spans="18:70" x14ac:dyDescent="0.55000000000000004">
      <c r="R742" s="1"/>
      <c r="S742" s="1"/>
      <c r="BF742" s="1"/>
      <c r="BG742" s="1"/>
      <c r="BH742" s="1"/>
      <c r="BI742" s="1"/>
      <c r="BJ742" s="3"/>
      <c r="BP742" s="1"/>
      <c r="BQ742" s="1"/>
      <c r="BR742" s="1"/>
    </row>
    <row r="743" spans="18:70" x14ac:dyDescent="0.55000000000000004">
      <c r="R743" s="1"/>
      <c r="S743" s="1"/>
      <c r="BF743" s="1"/>
      <c r="BG743" s="1"/>
      <c r="BH743" s="1"/>
      <c r="BI743" s="1"/>
      <c r="BJ743" s="3"/>
      <c r="BP743" s="1"/>
      <c r="BQ743" s="1"/>
      <c r="BR743" s="1"/>
    </row>
    <row r="744" spans="18:70" x14ac:dyDescent="0.55000000000000004">
      <c r="R744" s="1"/>
      <c r="S744" s="1"/>
      <c r="BF744" s="1"/>
      <c r="BG744" s="1"/>
      <c r="BH744" s="1"/>
      <c r="BI744" s="1"/>
      <c r="BJ744" s="3"/>
      <c r="BP744" s="1"/>
      <c r="BQ744" s="1"/>
      <c r="BR744" s="1"/>
    </row>
    <row r="745" spans="18:70" x14ac:dyDescent="0.55000000000000004">
      <c r="R745" s="1"/>
      <c r="S745" s="1"/>
      <c r="BF745" s="1"/>
      <c r="BG745" s="1"/>
      <c r="BH745" s="1"/>
      <c r="BI745" s="1"/>
      <c r="BJ745" s="3"/>
      <c r="BP745" s="1"/>
      <c r="BQ745" s="1"/>
      <c r="BR745" s="1"/>
    </row>
    <row r="746" spans="18:70" x14ac:dyDescent="0.55000000000000004">
      <c r="R746" s="1"/>
      <c r="S746" s="1"/>
      <c r="BF746" s="1"/>
      <c r="BG746" s="1"/>
      <c r="BH746" s="1"/>
      <c r="BI746" s="1"/>
      <c r="BJ746" s="3"/>
      <c r="BP746" s="1"/>
      <c r="BQ746" s="1"/>
      <c r="BR746" s="1"/>
    </row>
    <row r="747" spans="18:70" x14ac:dyDescent="0.55000000000000004">
      <c r="R747" s="1"/>
      <c r="S747" s="1"/>
      <c r="BF747" s="1"/>
      <c r="BG747" s="1"/>
      <c r="BH747" s="1"/>
      <c r="BI747" s="1"/>
      <c r="BJ747" s="3"/>
      <c r="BP747" s="1"/>
      <c r="BQ747" s="1"/>
      <c r="BR747" s="1"/>
    </row>
    <row r="748" spans="18:70" x14ac:dyDescent="0.55000000000000004">
      <c r="R748" s="1"/>
      <c r="S748" s="1"/>
      <c r="BF748" s="1"/>
      <c r="BG748" s="1"/>
      <c r="BH748" s="1"/>
      <c r="BI748" s="1"/>
      <c r="BJ748" s="3"/>
      <c r="BP748" s="1"/>
      <c r="BQ748" s="1"/>
      <c r="BR748" s="1"/>
    </row>
    <row r="749" spans="18:70" x14ac:dyDescent="0.55000000000000004">
      <c r="R749" s="1"/>
      <c r="S749" s="1"/>
      <c r="BF749" s="1"/>
      <c r="BG749" s="1"/>
      <c r="BH749" s="1"/>
      <c r="BI749" s="1"/>
      <c r="BJ749" s="3"/>
      <c r="BP749" s="1"/>
      <c r="BQ749" s="1"/>
      <c r="BR749" s="1"/>
    </row>
    <row r="750" spans="18:70" x14ac:dyDescent="0.55000000000000004">
      <c r="R750" s="1"/>
      <c r="S750" s="1"/>
      <c r="BF750" s="1"/>
      <c r="BG750" s="1"/>
      <c r="BH750" s="1"/>
      <c r="BI750" s="1"/>
      <c r="BJ750" s="3"/>
      <c r="BP750" s="1"/>
      <c r="BQ750" s="1"/>
      <c r="BR750" s="1"/>
    </row>
    <row r="751" spans="18:70" x14ac:dyDescent="0.55000000000000004">
      <c r="R751" s="1"/>
      <c r="S751" s="1"/>
      <c r="BF751" s="1"/>
      <c r="BG751" s="1"/>
      <c r="BH751" s="1"/>
      <c r="BI751" s="1"/>
      <c r="BJ751" s="3"/>
      <c r="BP751" s="1"/>
      <c r="BQ751" s="1"/>
      <c r="BR751" s="1"/>
    </row>
    <row r="752" spans="18:70" x14ac:dyDescent="0.55000000000000004">
      <c r="R752" s="1"/>
      <c r="S752" s="1"/>
      <c r="BF752" s="1"/>
      <c r="BG752" s="1"/>
      <c r="BH752" s="1"/>
      <c r="BI752" s="1"/>
      <c r="BJ752" s="3"/>
      <c r="BP752" s="1"/>
      <c r="BQ752" s="1"/>
      <c r="BR752" s="1"/>
    </row>
    <row r="753" spans="18:70" x14ac:dyDescent="0.55000000000000004">
      <c r="R753" s="1"/>
      <c r="S753" s="1"/>
      <c r="BF753" s="1"/>
      <c r="BG753" s="1"/>
      <c r="BH753" s="1"/>
      <c r="BI753" s="1"/>
      <c r="BJ753" s="3"/>
      <c r="BP753" s="1"/>
      <c r="BQ753" s="1"/>
      <c r="BR753" s="1"/>
    </row>
    <row r="754" spans="18:70" x14ac:dyDescent="0.55000000000000004">
      <c r="R754" s="1"/>
      <c r="S754" s="1"/>
      <c r="BF754" s="1"/>
      <c r="BG754" s="1"/>
      <c r="BH754" s="1"/>
      <c r="BI754" s="1"/>
      <c r="BJ754" s="3"/>
      <c r="BP754" s="1"/>
      <c r="BQ754" s="1"/>
      <c r="BR754" s="1"/>
    </row>
    <row r="755" spans="18:70" x14ac:dyDescent="0.55000000000000004">
      <c r="R755" s="1"/>
      <c r="S755" s="1"/>
      <c r="BF755" s="1"/>
      <c r="BG755" s="1"/>
      <c r="BH755" s="1"/>
      <c r="BI755" s="1"/>
      <c r="BJ755" s="3"/>
      <c r="BP755" s="1"/>
      <c r="BQ755" s="1"/>
      <c r="BR755" s="1"/>
    </row>
    <row r="756" spans="18:70" x14ac:dyDescent="0.55000000000000004">
      <c r="R756" s="1"/>
      <c r="S756" s="1"/>
      <c r="BF756" s="1"/>
      <c r="BG756" s="1"/>
      <c r="BH756" s="1"/>
      <c r="BI756" s="1"/>
      <c r="BJ756" s="3"/>
      <c r="BP756" s="1"/>
      <c r="BQ756" s="1"/>
      <c r="BR756" s="1"/>
    </row>
    <row r="757" spans="18:70" x14ac:dyDescent="0.55000000000000004">
      <c r="R757" s="1"/>
      <c r="S757" s="1"/>
      <c r="BF757" s="1"/>
      <c r="BG757" s="1"/>
      <c r="BH757" s="1"/>
      <c r="BI757" s="1"/>
      <c r="BJ757" s="3"/>
      <c r="BP757" s="1"/>
      <c r="BQ757" s="1"/>
      <c r="BR757" s="1"/>
    </row>
    <row r="758" spans="18:70" x14ac:dyDescent="0.55000000000000004">
      <c r="R758" s="1"/>
      <c r="S758" s="1"/>
      <c r="BF758" s="1"/>
      <c r="BG758" s="1"/>
      <c r="BH758" s="1"/>
      <c r="BI758" s="1"/>
      <c r="BJ758" s="3"/>
      <c r="BP758" s="1"/>
      <c r="BQ758" s="1"/>
      <c r="BR758" s="1"/>
    </row>
    <row r="759" spans="18:70" x14ac:dyDescent="0.55000000000000004">
      <c r="R759" s="1"/>
      <c r="S759" s="1"/>
      <c r="BF759" s="1"/>
      <c r="BG759" s="1"/>
      <c r="BH759" s="1"/>
      <c r="BI759" s="1"/>
      <c r="BJ759" s="3"/>
      <c r="BP759" s="1"/>
      <c r="BQ759" s="1"/>
      <c r="BR759" s="1"/>
    </row>
    <row r="760" spans="18:70" x14ac:dyDescent="0.55000000000000004">
      <c r="R760" s="1"/>
      <c r="S760" s="1"/>
      <c r="BF760" s="1"/>
      <c r="BG760" s="1"/>
      <c r="BH760" s="1"/>
      <c r="BI760" s="1"/>
      <c r="BJ760" s="3"/>
      <c r="BP760" s="1"/>
      <c r="BQ760" s="1"/>
      <c r="BR760" s="1"/>
    </row>
    <row r="761" spans="18:70" x14ac:dyDescent="0.55000000000000004">
      <c r="R761" s="1"/>
      <c r="S761" s="1"/>
      <c r="BF761" s="1"/>
      <c r="BG761" s="1"/>
      <c r="BH761" s="1"/>
      <c r="BI761" s="1"/>
      <c r="BJ761" s="3"/>
      <c r="BP761" s="1"/>
      <c r="BQ761" s="1"/>
      <c r="BR761" s="1"/>
    </row>
    <row r="762" spans="18:70" x14ac:dyDescent="0.55000000000000004">
      <c r="R762" s="1"/>
      <c r="S762" s="1"/>
      <c r="BF762" s="1"/>
      <c r="BG762" s="1"/>
      <c r="BH762" s="1"/>
      <c r="BI762" s="1"/>
      <c r="BJ762" s="3"/>
      <c r="BP762" s="1"/>
      <c r="BQ762" s="1"/>
      <c r="BR762" s="1"/>
    </row>
    <row r="763" spans="18:70" x14ac:dyDescent="0.55000000000000004">
      <c r="R763" s="1"/>
      <c r="S763" s="1"/>
      <c r="BF763" s="1"/>
      <c r="BG763" s="1"/>
      <c r="BH763" s="1"/>
      <c r="BI763" s="1"/>
      <c r="BJ763" s="3"/>
      <c r="BP763" s="1"/>
      <c r="BQ763" s="1"/>
      <c r="BR763" s="1"/>
    </row>
    <row r="764" spans="18:70" x14ac:dyDescent="0.55000000000000004">
      <c r="R764" s="1"/>
      <c r="S764" s="1"/>
      <c r="BF764" s="1"/>
      <c r="BG764" s="1"/>
      <c r="BH764" s="1"/>
      <c r="BI764" s="1"/>
      <c r="BJ764" s="3"/>
      <c r="BP764" s="1"/>
      <c r="BQ764" s="1"/>
      <c r="BR764" s="1"/>
    </row>
    <row r="765" spans="18:70" x14ac:dyDescent="0.55000000000000004">
      <c r="R765" s="1"/>
      <c r="S765" s="1"/>
      <c r="BF765" s="1"/>
      <c r="BG765" s="1"/>
      <c r="BH765" s="1"/>
      <c r="BI765" s="1"/>
      <c r="BJ765" s="3"/>
      <c r="BP765" s="1"/>
      <c r="BQ765" s="1"/>
      <c r="BR765" s="1"/>
    </row>
    <row r="766" spans="18:70" x14ac:dyDescent="0.55000000000000004">
      <c r="R766" s="1"/>
      <c r="S766" s="1"/>
      <c r="BF766" s="1"/>
      <c r="BG766" s="1"/>
      <c r="BH766" s="1"/>
      <c r="BI766" s="1"/>
      <c r="BJ766" s="3"/>
      <c r="BP766" s="1"/>
      <c r="BQ766" s="1"/>
      <c r="BR766" s="1"/>
    </row>
    <row r="767" spans="18:70" x14ac:dyDescent="0.55000000000000004">
      <c r="R767" s="1"/>
      <c r="S767" s="1"/>
      <c r="BF767" s="1"/>
      <c r="BG767" s="1"/>
      <c r="BH767" s="1"/>
      <c r="BI767" s="1"/>
      <c r="BJ767" s="3"/>
      <c r="BP767" s="1"/>
      <c r="BQ767" s="1"/>
      <c r="BR767" s="1"/>
    </row>
    <row r="768" spans="18:70" x14ac:dyDescent="0.55000000000000004">
      <c r="R768" s="1"/>
      <c r="S768" s="1"/>
      <c r="BF768" s="1"/>
      <c r="BG768" s="1"/>
      <c r="BH768" s="1"/>
      <c r="BI768" s="1"/>
      <c r="BJ768" s="3"/>
      <c r="BP768" s="1"/>
      <c r="BQ768" s="1"/>
      <c r="BR768" s="1"/>
    </row>
    <row r="769" spans="18:70" x14ac:dyDescent="0.55000000000000004">
      <c r="R769" s="1"/>
      <c r="S769" s="1"/>
      <c r="BF769" s="1"/>
      <c r="BG769" s="1"/>
      <c r="BH769" s="1"/>
      <c r="BI769" s="1"/>
      <c r="BJ769" s="3"/>
      <c r="BP769" s="1"/>
      <c r="BQ769" s="1"/>
      <c r="BR769" s="1"/>
    </row>
    <row r="770" spans="18:70" x14ac:dyDescent="0.55000000000000004">
      <c r="R770" s="1"/>
      <c r="S770" s="1"/>
      <c r="BF770" s="1"/>
      <c r="BG770" s="1"/>
      <c r="BH770" s="1"/>
      <c r="BI770" s="1"/>
      <c r="BJ770" s="3"/>
      <c r="BP770" s="1"/>
      <c r="BQ770" s="1"/>
      <c r="BR770" s="1"/>
    </row>
    <row r="771" spans="18:70" x14ac:dyDescent="0.55000000000000004">
      <c r="R771" s="1"/>
      <c r="S771" s="1"/>
      <c r="BF771" s="1"/>
      <c r="BG771" s="1"/>
      <c r="BH771" s="1"/>
      <c r="BI771" s="1"/>
      <c r="BJ771" s="3"/>
      <c r="BP771" s="1"/>
      <c r="BQ771" s="1"/>
      <c r="BR771" s="1"/>
    </row>
    <row r="772" spans="18:70" x14ac:dyDescent="0.55000000000000004">
      <c r="R772" s="1"/>
      <c r="S772" s="1"/>
      <c r="BF772" s="1"/>
      <c r="BG772" s="1"/>
      <c r="BH772" s="1"/>
      <c r="BI772" s="1"/>
      <c r="BJ772" s="3"/>
      <c r="BP772" s="1"/>
      <c r="BQ772" s="1"/>
      <c r="BR772" s="1"/>
    </row>
    <row r="773" spans="18:70" x14ac:dyDescent="0.55000000000000004">
      <c r="R773" s="1"/>
      <c r="S773" s="1"/>
      <c r="BF773" s="1"/>
      <c r="BG773" s="1"/>
      <c r="BH773" s="1"/>
      <c r="BI773" s="1"/>
      <c r="BJ773" s="3"/>
      <c r="BP773" s="1"/>
      <c r="BQ773" s="1"/>
      <c r="BR773" s="1"/>
    </row>
    <row r="774" spans="18:70" x14ac:dyDescent="0.55000000000000004">
      <c r="R774" s="1"/>
      <c r="S774" s="1"/>
      <c r="BF774" s="1"/>
      <c r="BG774" s="1"/>
      <c r="BH774" s="1"/>
      <c r="BI774" s="1"/>
      <c r="BJ774" s="3"/>
      <c r="BP774" s="1"/>
      <c r="BQ774" s="1"/>
      <c r="BR774" s="1"/>
    </row>
    <row r="775" spans="18:70" x14ac:dyDescent="0.55000000000000004">
      <c r="R775" s="1"/>
      <c r="S775" s="1"/>
      <c r="BF775" s="1"/>
      <c r="BG775" s="1"/>
      <c r="BH775" s="1"/>
      <c r="BI775" s="1"/>
      <c r="BJ775" s="3"/>
      <c r="BP775" s="1"/>
      <c r="BQ775" s="1"/>
      <c r="BR775" s="1"/>
    </row>
    <row r="776" spans="18:70" x14ac:dyDescent="0.55000000000000004">
      <c r="R776" s="1"/>
      <c r="S776" s="1"/>
      <c r="BF776" s="1"/>
      <c r="BG776" s="1"/>
      <c r="BH776" s="1"/>
      <c r="BI776" s="1"/>
      <c r="BJ776" s="3"/>
      <c r="BP776" s="1"/>
      <c r="BQ776" s="1"/>
      <c r="BR776" s="1"/>
    </row>
    <row r="777" spans="18:70" x14ac:dyDescent="0.55000000000000004">
      <c r="R777" s="1"/>
      <c r="S777" s="1"/>
      <c r="BF777" s="1"/>
      <c r="BG777" s="1"/>
      <c r="BH777" s="1"/>
      <c r="BI777" s="1"/>
      <c r="BJ777" s="3"/>
      <c r="BP777" s="1"/>
      <c r="BQ777" s="1"/>
      <c r="BR777" s="1"/>
    </row>
    <row r="778" spans="18:70" x14ac:dyDescent="0.55000000000000004">
      <c r="R778" s="1"/>
      <c r="S778" s="1"/>
      <c r="BF778" s="1"/>
      <c r="BG778" s="1"/>
      <c r="BH778" s="1"/>
      <c r="BI778" s="1"/>
      <c r="BJ778" s="3"/>
      <c r="BP778" s="1"/>
      <c r="BQ778" s="1"/>
      <c r="BR778" s="1"/>
    </row>
    <row r="779" spans="18:70" x14ac:dyDescent="0.55000000000000004">
      <c r="R779" s="1"/>
      <c r="S779" s="1"/>
      <c r="BF779" s="1"/>
      <c r="BG779" s="1"/>
      <c r="BH779" s="1"/>
      <c r="BI779" s="1"/>
      <c r="BJ779" s="3"/>
      <c r="BP779" s="1"/>
      <c r="BQ779" s="1"/>
      <c r="BR779" s="1"/>
    </row>
    <row r="780" spans="18:70" x14ac:dyDescent="0.55000000000000004">
      <c r="R780" s="1"/>
      <c r="S780" s="1"/>
      <c r="BF780" s="1"/>
      <c r="BG780" s="1"/>
      <c r="BH780" s="1"/>
      <c r="BI780" s="1"/>
      <c r="BJ780" s="3"/>
      <c r="BP780" s="1"/>
      <c r="BQ780" s="1"/>
      <c r="BR780" s="1"/>
    </row>
    <row r="781" spans="18:70" x14ac:dyDescent="0.55000000000000004">
      <c r="R781" s="1"/>
      <c r="S781" s="1"/>
      <c r="BF781" s="1"/>
      <c r="BG781" s="1"/>
      <c r="BH781" s="1"/>
      <c r="BI781" s="1"/>
      <c r="BJ781" s="3"/>
      <c r="BP781" s="1"/>
      <c r="BQ781" s="1"/>
      <c r="BR781" s="1"/>
    </row>
    <row r="782" spans="18:70" x14ac:dyDescent="0.55000000000000004">
      <c r="R782" s="1"/>
      <c r="S782" s="1"/>
      <c r="BF782" s="1"/>
      <c r="BG782" s="1"/>
      <c r="BH782" s="1"/>
      <c r="BI782" s="1"/>
      <c r="BJ782" s="3"/>
      <c r="BP782" s="1"/>
      <c r="BQ782" s="1"/>
      <c r="BR782" s="1"/>
    </row>
    <row r="783" spans="18:70" x14ac:dyDescent="0.55000000000000004">
      <c r="R783" s="1"/>
      <c r="S783" s="1"/>
      <c r="BF783" s="1"/>
      <c r="BG783" s="1"/>
      <c r="BH783" s="1"/>
      <c r="BI783" s="1"/>
      <c r="BJ783" s="3"/>
      <c r="BP783" s="1"/>
      <c r="BQ783" s="1"/>
      <c r="BR783" s="1"/>
    </row>
    <row r="784" spans="18:70" x14ac:dyDescent="0.55000000000000004">
      <c r="R784" s="1"/>
      <c r="S784" s="1"/>
      <c r="BF784" s="1"/>
      <c r="BG784" s="1"/>
      <c r="BH784" s="1"/>
      <c r="BI784" s="1"/>
      <c r="BJ784" s="3"/>
      <c r="BP784" s="1"/>
      <c r="BQ784" s="1"/>
      <c r="BR784" s="1"/>
    </row>
    <row r="785" spans="18:70" x14ac:dyDescent="0.55000000000000004">
      <c r="R785" s="1"/>
      <c r="S785" s="1"/>
      <c r="BF785" s="1"/>
      <c r="BG785" s="1"/>
      <c r="BH785" s="1"/>
      <c r="BI785" s="1"/>
      <c r="BJ785" s="3"/>
      <c r="BP785" s="1"/>
      <c r="BQ785" s="1"/>
      <c r="BR785" s="1"/>
    </row>
    <row r="786" spans="18:70" x14ac:dyDescent="0.55000000000000004">
      <c r="R786" s="1"/>
      <c r="S786" s="1"/>
      <c r="BF786" s="1"/>
      <c r="BG786" s="1"/>
      <c r="BH786" s="1"/>
      <c r="BI786" s="1"/>
      <c r="BJ786" s="3"/>
      <c r="BP786" s="1"/>
      <c r="BQ786" s="1"/>
      <c r="BR786" s="1"/>
    </row>
    <row r="787" spans="18:70" x14ac:dyDescent="0.55000000000000004">
      <c r="R787" s="1"/>
      <c r="S787" s="1"/>
      <c r="BF787" s="1"/>
      <c r="BG787" s="1"/>
      <c r="BH787" s="1"/>
      <c r="BI787" s="1"/>
      <c r="BJ787" s="3"/>
      <c r="BP787" s="1"/>
      <c r="BQ787" s="1"/>
      <c r="BR787" s="1"/>
    </row>
    <row r="788" spans="18:70" x14ac:dyDescent="0.55000000000000004">
      <c r="R788" s="1"/>
      <c r="S788" s="1"/>
      <c r="BF788" s="1"/>
      <c r="BG788" s="1"/>
      <c r="BH788" s="1"/>
      <c r="BI788" s="1"/>
      <c r="BJ788" s="3"/>
      <c r="BP788" s="1"/>
      <c r="BQ788" s="1"/>
      <c r="BR788" s="1"/>
    </row>
    <row r="789" spans="18:70" x14ac:dyDescent="0.55000000000000004">
      <c r="R789" s="1"/>
      <c r="S789" s="1"/>
      <c r="BF789" s="1"/>
      <c r="BG789" s="1"/>
      <c r="BH789" s="1"/>
      <c r="BI789" s="1"/>
      <c r="BJ789" s="3"/>
      <c r="BP789" s="1"/>
      <c r="BQ789" s="1"/>
      <c r="BR789" s="1"/>
    </row>
    <row r="790" spans="18:70" x14ac:dyDescent="0.55000000000000004">
      <c r="R790" s="1"/>
      <c r="S790" s="1"/>
      <c r="BF790" s="1"/>
      <c r="BG790" s="1"/>
      <c r="BH790" s="1"/>
      <c r="BI790" s="1"/>
      <c r="BJ790" s="3"/>
      <c r="BP790" s="1"/>
      <c r="BQ790" s="1"/>
      <c r="BR790" s="1"/>
    </row>
    <row r="791" spans="18:70" x14ac:dyDescent="0.55000000000000004">
      <c r="R791" s="1"/>
      <c r="S791" s="1"/>
      <c r="BF791" s="1"/>
      <c r="BG791" s="1"/>
      <c r="BH791" s="1"/>
      <c r="BI791" s="1"/>
      <c r="BJ791" s="3"/>
      <c r="BP791" s="1"/>
      <c r="BQ791" s="1"/>
      <c r="BR791" s="1"/>
    </row>
    <row r="792" spans="18:70" x14ac:dyDescent="0.55000000000000004">
      <c r="R792" s="1"/>
      <c r="S792" s="1"/>
      <c r="BF792" s="1"/>
      <c r="BG792" s="1"/>
      <c r="BH792" s="1"/>
      <c r="BI792" s="1"/>
      <c r="BJ792" s="3"/>
      <c r="BP792" s="1"/>
      <c r="BQ792" s="1"/>
      <c r="BR792" s="1"/>
    </row>
    <row r="793" spans="18:70" x14ac:dyDescent="0.55000000000000004">
      <c r="R793" s="1"/>
      <c r="S793" s="1"/>
      <c r="BF793" s="1"/>
      <c r="BG793" s="1"/>
      <c r="BH793" s="1"/>
      <c r="BI793" s="1"/>
      <c r="BJ793" s="3"/>
      <c r="BP793" s="1"/>
      <c r="BQ793" s="1"/>
      <c r="BR793" s="1"/>
    </row>
    <row r="794" spans="18:70" x14ac:dyDescent="0.55000000000000004">
      <c r="R794" s="1"/>
      <c r="S794" s="1"/>
      <c r="BF794" s="1"/>
      <c r="BG794" s="1"/>
      <c r="BH794" s="1"/>
      <c r="BI794" s="1"/>
      <c r="BJ794" s="3"/>
      <c r="BP794" s="1"/>
      <c r="BQ794" s="1"/>
      <c r="BR794" s="1"/>
    </row>
    <row r="795" spans="18:70" x14ac:dyDescent="0.55000000000000004">
      <c r="R795" s="1"/>
      <c r="S795" s="1"/>
      <c r="BF795" s="1"/>
      <c r="BG795" s="1"/>
      <c r="BH795" s="1"/>
      <c r="BI795" s="1"/>
      <c r="BJ795" s="3"/>
      <c r="BP795" s="1"/>
      <c r="BQ795" s="1"/>
      <c r="BR795" s="1"/>
    </row>
    <row r="796" spans="18:70" x14ac:dyDescent="0.55000000000000004">
      <c r="R796" s="1"/>
      <c r="S796" s="1"/>
      <c r="BF796" s="1"/>
      <c r="BG796" s="1"/>
      <c r="BH796" s="1"/>
      <c r="BI796" s="1"/>
      <c r="BJ796" s="3"/>
      <c r="BP796" s="1"/>
      <c r="BQ796" s="1"/>
      <c r="BR796" s="1"/>
    </row>
    <row r="797" spans="18:70" x14ac:dyDescent="0.55000000000000004">
      <c r="R797" s="1"/>
      <c r="S797" s="1"/>
      <c r="BF797" s="1"/>
      <c r="BG797" s="1"/>
      <c r="BH797" s="1"/>
      <c r="BI797" s="1"/>
      <c r="BJ797" s="3"/>
      <c r="BP797" s="1"/>
      <c r="BQ797" s="1"/>
      <c r="BR797" s="1"/>
    </row>
    <row r="798" spans="18:70" x14ac:dyDescent="0.55000000000000004">
      <c r="R798" s="1"/>
      <c r="S798" s="1"/>
      <c r="BF798" s="1"/>
      <c r="BG798" s="1"/>
      <c r="BH798" s="1"/>
      <c r="BI798" s="1"/>
      <c r="BJ798" s="3"/>
      <c r="BP798" s="1"/>
      <c r="BQ798" s="1"/>
      <c r="BR798" s="1"/>
    </row>
    <row r="799" spans="18:70" x14ac:dyDescent="0.55000000000000004">
      <c r="R799" s="1"/>
      <c r="S799" s="1"/>
      <c r="BF799" s="1"/>
      <c r="BG799" s="1"/>
      <c r="BH799" s="1"/>
      <c r="BI799" s="1"/>
      <c r="BJ799" s="3"/>
      <c r="BP799" s="1"/>
      <c r="BQ799" s="1"/>
      <c r="BR799" s="1"/>
    </row>
    <row r="800" spans="18:70" x14ac:dyDescent="0.55000000000000004">
      <c r="R800" s="1"/>
      <c r="S800" s="1"/>
      <c r="BF800" s="1"/>
      <c r="BG800" s="1"/>
      <c r="BH800" s="1"/>
      <c r="BI800" s="1"/>
      <c r="BJ800" s="3"/>
      <c r="BP800" s="1"/>
      <c r="BQ800" s="1"/>
      <c r="BR800" s="1"/>
    </row>
    <row r="801" spans="18:70" x14ac:dyDescent="0.55000000000000004">
      <c r="R801" s="1"/>
      <c r="S801" s="1"/>
      <c r="BF801" s="1"/>
      <c r="BG801" s="1"/>
      <c r="BH801" s="1"/>
      <c r="BI801" s="1"/>
      <c r="BJ801" s="3"/>
      <c r="BP801" s="1"/>
      <c r="BQ801" s="1"/>
      <c r="BR801" s="1"/>
    </row>
    <row r="802" spans="18:70" x14ac:dyDescent="0.55000000000000004">
      <c r="R802" s="1"/>
      <c r="S802" s="1"/>
      <c r="BF802" s="1"/>
      <c r="BG802" s="1"/>
      <c r="BH802" s="1"/>
      <c r="BI802" s="1"/>
      <c r="BJ802" s="3"/>
      <c r="BP802" s="1"/>
      <c r="BQ802" s="1"/>
      <c r="BR802" s="1"/>
    </row>
    <row r="803" spans="18:70" x14ac:dyDescent="0.55000000000000004">
      <c r="R803" s="1"/>
      <c r="S803" s="1"/>
      <c r="BF803" s="1"/>
      <c r="BG803" s="1"/>
      <c r="BH803" s="1"/>
      <c r="BI803" s="1"/>
      <c r="BJ803" s="3"/>
      <c r="BP803" s="1"/>
      <c r="BQ803" s="1"/>
      <c r="BR803" s="1"/>
    </row>
    <row r="804" spans="18:70" x14ac:dyDescent="0.55000000000000004">
      <c r="R804" s="1"/>
      <c r="S804" s="1"/>
      <c r="BF804" s="1"/>
      <c r="BG804" s="1"/>
      <c r="BH804" s="1"/>
      <c r="BI804" s="1"/>
      <c r="BJ804" s="3"/>
      <c r="BP804" s="1"/>
      <c r="BQ804" s="1"/>
      <c r="BR804" s="1"/>
    </row>
    <row r="805" spans="18:70" x14ac:dyDescent="0.55000000000000004">
      <c r="R805" s="1"/>
      <c r="S805" s="1"/>
      <c r="BF805" s="1"/>
      <c r="BG805" s="1"/>
      <c r="BH805" s="1"/>
      <c r="BI805" s="1"/>
      <c r="BJ805" s="3"/>
      <c r="BP805" s="1"/>
      <c r="BQ805" s="1"/>
      <c r="BR805" s="1"/>
    </row>
    <row r="806" spans="18:70" x14ac:dyDescent="0.55000000000000004">
      <c r="R806" s="1"/>
      <c r="S806" s="1"/>
      <c r="BF806" s="1"/>
      <c r="BG806" s="1"/>
      <c r="BH806" s="1"/>
      <c r="BI806" s="1"/>
      <c r="BJ806" s="3"/>
      <c r="BP806" s="1"/>
      <c r="BQ806" s="1"/>
      <c r="BR806" s="1"/>
    </row>
    <row r="807" spans="18:70" x14ac:dyDescent="0.55000000000000004">
      <c r="R807" s="1"/>
      <c r="S807" s="1"/>
      <c r="BF807" s="1"/>
      <c r="BG807" s="1"/>
      <c r="BH807" s="1"/>
      <c r="BI807" s="1"/>
      <c r="BJ807" s="3"/>
      <c r="BP807" s="1"/>
      <c r="BQ807" s="1"/>
      <c r="BR807" s="1"/>
    </row>
    <row r="808" spans="18:70" x14ac:dyDescent="0.55000000000000004">
      <c r="R808" s="1"/>
      <c r="S808" s="1"/>
      <c r="BF808" s="1"/>
      <c r="BG808" s="1"/>
      <c r="BH808" s="1"/>
      <c r="BI808" s="1"/>
      <c r="BJ808" s="3"/>
      <c r="BP808" s="1"/>
      <c r="BQ808" s="1"/>
      <c r="BR808" s="1"/>
    </row>
    <row r="809" spans="18:70" x14ac:dyDescent="0.55000000000000004">
      <c r="R809" s="1"/>
      <c r="S809" s="1"/>
      <c r="BF809" s="1"/>
      <c r="BG809" s="1"/>
      <c r="BH809" s="1"/>
      <c r="BI809" s="1"/>
      <c r="BJ809" s="3"/>
      <c r="BP809" s="1"/>
      <c r="BQ809" s="1"/>
      <c r="BR809" s="1"/>
    </row>
    <row r="810" spans="18:70" x14ac:dyDescent="0.55000000000000004">
      <c r="R810" s="1"/>
      <c r="S810" s="1"/>
      <c r="BF810" s="1"/>
      <c r="BG810" s="1"/>
      <c r="BH810" s="1"/>
      <c r="BI810" s="1"/>
      <c r="BJ810" s="3"/>
      <c r="BP810" s="1"/>
      <c r="BQ810" s="1"/>
      <c r="BR810" s="1"/>
    </row>
    <row r="811" spans="18:70" x14ac:dyDescent="0.55000000000000004">
      <c r="R811" s="1"/>
      <c r="S811" s="1"/>
      <c r="BF811" s="1"/>
      <c r="BG811" s="1"/>
      <c r="BH811" s="1"/>
      <c r="BI811" s="1"/>
      <c r="BJ811" s="3"/>
      <c r="BP811" s="1"/>
      <c r="BQ811" s="1"/>
      <c r="BR811" s="1"/>
    </row>
    <row r="812" spans="18:70" x14ac:dyDescent="0.55000000000000004">
      <c r="R812" s="1"/>
      <c r="S812" s="1"/>
      <c r="BF812" s="1"/>
      <c r="BG812" s="1"/>
      <c r="BH812" s="1"/>
      <c r="BI812" s="1"/>
      <c r="BJ812" s="3"/>
      <c r="BP812" s="1"/>
      <c r="BQ812" s="1"/>
      <c r="BR812" s="1"/>
    </row>
    <row r="813" spans="18:70" x14ac:dyDescent="0.55000000000000004">
      <c r="R813" s="1"/>
      <c r="S813" s="1"/>
      <c r="BF813" s="1"/>
      <c r="BG813" s="1"/>
      <c r="BH813" s="1"/>
      <c r="BI813" s="1"/>
      <c r="BJ813" s="3"/>
      <c r="BP813" s="1"/>
      <c r="BQ813" s="1"/>
      <c r="BR813" s="1"/>
    </row>
    <row r="814" spans="18:70" x14ac:dyDescent="0.55000000000000004">
      <c r="R814" s="1"/>
      <c r="S814" s="1"/>
      <c r="BF814" s="1"/>
      <c r="BG814" s="1"/>
      <c r="BH814" s="1"/>
      <c r="BI814" s="1"/>
      <c r="BJ814" s="3"/>
      <c r="BP814" s="1"/>
      <c r="BQ814" s="1"/>
      <c r="BR814" s="1"/>
    </row>
    <row r="815" spans="18:70" x14ac:dyDescent="0.55000000000000004">
      <c r="R815" s="1"/>
      <c r="S815" s="1"/>
      <c r="BF815" s="1"/>
      <c r="BG815" s="1"/>
      <c r="BH815" s="1"/>
      <c r="BI815" s="1"/>
      <c r="BJ815" s="3"/>
      <c r="BP815" s="1"/>
      <c r="BQ815" s="1"/>
      <c r="BR815" s="1"/>
    </row>
    <row r="816" spans="18:70" x14ac:dyDescent="0.55000000000000004">
      <c r="R816" s="1"/>
      <c r="S816" s="1"/>
      <c r="BF816" s="1"/>
      <c r="BG816" s="1"/>
      <c r="BH816" s="1"/>
      <c r="BI816" s="1"/>
      <c r="BJ816" s="3"/>
      <c r="BP816" s="1"/>
      <c r="BQ816" s="1"/>
      <c r="BR816" s="1"/>
    </row>
    <row r="817" spans="18:70" x14ac:dyDescent="0.55000000000000004">
      <c r="R817" s="1"/>
      <c r="S817" s="1"/>
      <c r="BF817" s="1"/>
      <c r="BG817" s="1"/>
      <c r="BH817" s="1"/>
      <c r="BI817" s="1"/>
      <c r="BJ817" s="3"/>
      <c r="BP817" s="1"/>
      <c r="BQ817" s="1"/>
      <c r="BR817" s="1"/>
    </row>
    <row r="818" spans="18:70" x14ac:dyDescent="0.55000000000000004">
      <c r="R818" s="1"/>
      <c r="S818" s="1"/>
      <c r="BF818" s="1"/>
      <c r="BG818" s="1"/>
      <c r="BH818" s="1"/>
      <c r="BI818" s="1"/>
      <c r="BJ818" s="3"/>
      <c r="BP818" s="1"/>
      <c r="BQ818" s="1"/>
      <c r="BR818" s="1"/>
    </row>
    <row r="819" spans="18:70" x14ac:dyDescent="0.55000000000000004">
      <c r="R819" s="1"/>
      <c r="S819" s="1"/>
      <c r="BF819" s="1"/>
      <c r="BG819" s="1"/>
      <c r="BH819" s="1"/>
      <c r="BI819" s="1"/>
      <c r="BJ819" s="3"/>
      <c r="BP819" s="1"/>
      <c r="BQ819" s="1"/>
      <c r="BR819" s="1"/>
    </row>
    <row r="820" spans="18:70" x14ac:dyDescent="0.55000000000000004">
      <c r="R820" s="1"/>
      <c r="S820" s="1"/>
      <c r="BF820" s="1"/>
      <c r="BG820" s="1"/>
      <c r="BH820" s="1"/>
      <c r="BI820" s="1"/>
      <c r="BJ820" s="3"/>
      <c r="BP820" s="1"/>
      <c r="BQ820" s="1"/>
      <c r="BR820" s="1"/>
    </row>
    <row r="821" spans="18:70" x14ac:dyDescent="0.55000000000000004">
      <c r="R821" s="1"/>
      <c r="S821" s="1"/>
      <c r="BF821" s="1"/>
      <c r="BG821" s="1"/>
      <c r="BH821" s="1"/>
      <c r="BI821" s="1"/>
      <c r="BJ821" s="3"/>
      <c r="BP821" s="1"/>
      <c r="BQ821" s="1"/>
      <c r="BR821" s="1"/>
    </row>
    <row r="822" spans="18:70" x14ac:dyDescent="0.55000000000000004">
      <c r="R822" s="1"/>
      <c r="S822" s="1"/>
      <c r="BF822" s="1"/>
      <c r="BG822" s="1"/>
      <c r="BH822" s="1"/>
      <c r="BI822" s="1"/>
      <c r="BJ822" s="3"/>
      <c r="BP822" s="1"/>
      <c r="BQ822" s="1"/>
      <c r="BR822" s="1"/>
    </row>
    <row r="823" spans="18:70" x14ac:dyDescent="0.55000000000000004">
      <c r="R823" s="1"/>
      <c r="S823" s="1"/>
      <c r="BF823" s="1"/>
      <c r="BG823" s="1"/>
      <c r="BH823" s="1"/>
      <c r="BI823" s="1"/>
      <c r="BJ823" s="3"/>
      <c r="BP823" s="1"/>
      <c r="BQ823" s="1"/>
      <c r="BR823" s="1"/>
    </row>
    <row r="824" spans="18:70" x14ac:dyDescent="0.55000000000000004">
      <c r="R824" s="1"/>
      <c r="S824" s="1"/>
      <c r="BF824" s="1"/>
      <c r="BG824" s="1"/>
      <c r="BH824" s="1"/>
      <c r="BI824" s="1"/>
      <c r="BJ824" s="3"/>
      <c r="BP824" s="1"/>
      <c r="BQ824" s="1"/>
      <c r="BR824" s="1"/>
    </row>
    <row r="825" spans="18:70" x14ac:dyDescent="0.55000000000000004">
      <c r="R825" s="1"/>
      <c r="S825" s="1"/>
      <c r="BF825" s="1"/>
      <c r="BG825" s="1"/>
      <c r="BH825" s="1"/>
      <c r="BI825" s="1"/>
      <c r="BJ825" s="3"/>
      <c r="BP825" s="1"/>
      <c r="BQ825" s="1"/>
      <c r="BR825" s="1"/>
    </row>
    <row r="826" spans="18:70" x14ac:dyDescent="0.55000000000000004">
      <c r="R826" s="1"/>
      <c r="S826" s="1"/>
      <c r="BF826" s="1"/>
      <c r="BG826" s="1"/>
      <c r="BH826" s="1"/>
      <c r="BI826" s="1"/>
      <c r="BJ826" s="3"/>
      <c r="BP826" s="1"/>
      <c r="BQ826" s="1"/>
      <c r="BR826" s="1"/>
    </row>
    <row r="827" spans="18:70" x14ac:dyDescent="0.55000000000000004">
      <c r="R827" s="1"/>
      <c r="S827" s="1"/>
      <c r="BF827" s="1"/>
      <c r="BG827" s="1"/>
      <c r="BH827" s="1"/>
      <c r="BI827" s="1"/>
      <c r="BJ827" s="3"/>
      <c r="BP827" s="1"/>
      <c r="BQ827" s="1"/>
      <c r="BR827" s="1"/>
    </row>
    <row r="828" spans="18:70" x14ac:dyDescent="0.55000000000000004">
      <c r="R828" s="1"/>
      <c r="S828" s="1"/>
      <c r="BF828" s="1"/>
      <c r="BG828" s="1"/>
      <c r="BH828" s="1"/>
      <c r="BI828" s="1"/>
      <c r="BJ828" s="3"/>
      <c r="BP828" s="1"/>
      <c r="BQ828" s="1"/>
      <c r="BR828" s="1"/>
    </row>
    <row r="829" spans="18:70" x14ac:dyDescent="0.55000000000000004">
      <c r="R829" s="1"/>
      <c r="S829" s="1"/>
      <c r="BF829" s="1"/>
      <c r="BG829" s="1"/>
      <c r="BH829" s="1"/>
      <c r="BI829" s="1"/>
      <c r="BJ829" s="3"/>
      <c r="BP829" s="1"/>
      <c r="BQ829" s="1"/>
      <c r="BR829" s="1"/>
    </row>
    <row r="830" spans="18:70" x14ac:dyDescent="0.55000000000000004">
      <c r="R830" s="1"/>
      <c r="S830" s="1"/>
      <c r="BF830" s="1"/>
      <c r="BG830" s="1"/>
      <c r="BH830" s="1"/>
      <c r="BI830" s="1"/>
      <c r="BJ830" s="3"/>
      <c r="BP830" s="1"/>
      <c r="BQ830" s="1"/>
      <c r="BR830" s="1"/>
    </row>
    <row r="831" spans="18:70" x14ac:dyDescent="0.55000000000000004">
      <c r="R831" s="1"/>
      <c r="S831" s="1"/>
      <c r="BF831" s="1"/>
      <c r="BG831" s="1"/>
      <c r="BH831" s="1"/>
      <c r="BI831" s="1"/>
      <c r="BJ831" s="3"/>
      <c r="BP831" s="1"/>
      <c r="BQ831" s="1"/>
      <c r="BR831" s="1"/>
    </row>
    <row r="832" spans="18:70" x14ac:dyDescent="0.55000000000000004">
      <c r="R832" s="1"/>
      <c r="S832" s="1"/>
      <c r="BF832" s="1"/>
      <c r="BG832" s="1"/>
      <c r="BH832" s="1"/>
      <c r="BI832" s="1"/>
      <c r="BJ832" s="3"/>
      <c r="BP832" s="1"/>
      <c r="BQ832" s="1"/>
      <c r="BR832" s="1"/>
    </row>
    <row r="833" spans="18:70" x14ac:dyDescent="0.55000000000000004">
      <c r="R833" s="1"/>
      <c r="S833" s="1"/>
      <c r="BF833" s="1"/>
      <c r="BG833" s="1"/>
      <c r="BH833" s="1"/>
      <c r="BI833" s="1"/>
      <c r="BJ833" s="3"/>
      <c r="BP833" s="1"/>
      <c r="BQ833" s="1"/>
      <c r="BR833" s="1"/>
    </row>
    <row r="834" spans="18:70" x14ac:dyDescent="0.55000000000000004">
      <c r="R834" s="1"/>
      <c r="S834" s="1"/>
      <c r="BF834" s="1"/>
      <c r="BG834" s="1"/>
      <c r="BH834" s="1"/>
      <c r="BI834" s="1"/>
      <c r="BJ834" s="3"/>
      <c r="BP834" s="1"/>
      <c r="BQ834" s="1"/>
      <c r="BR834" s="1"/>
    </row>
    <row r="835" spans="18:70" x14ac:dyDescent="0.55000000000000004">
      <c r="R835" s="1"/>
      <c r="S835" s="1"/>
      <c r="BF835" s="1"/>
      <c r="BG835" s="1"/>
      <c r="BH835" s="1"/>
      <c r="BI835" s="1"/>
      <c r="BJ835" s="3"/>
      <c r="BP835" s="1"/>
      <c r="BQ835" s="1"/>
      <c r="BR835" s="1"/>
    </row>
    <row r="836" spans="18:70" x14ac:dyDescent="0.55000000000000004">
      <c r="R836" s="1"/>
      <c r="S836" s="1"/>
      <c r="BF836" s="1"/>
      <c r="BG836" s="1"/>
      <c r="BH836" s="1"/>
      <c r="BI836" s="1"/>
      <c r="BJ836" s="3"/>
      <c r="BP836" s="1"/>
      <c r="BQ836" s="1"/>
      <c r="BR836" s="1"/>
    </row>
    <row r="837" spans="18:70" x14ac:dyDescent="0.55000000000000004">
      <c r="R837" s="1"/>
      <c r="S837" s="1"/>
      <c r="BF837" s="1"/>
      <c r="BG837" s="1"/>
      <c r="BH837" s="1"/>
      <c r="BI837" s="1"/>
      <c r="BJ837" s="3"/>
      <c r="BP837" s="1"/>
      <c r="BQ837" s="1"/>
      <c r="BR837" s="1"/>
    </row>
    <row r="838" spans="18:70" x14ac:dyDescent="0.55000000000000004">
      <c r="R838" s="1"/>
      <c r="S838" s="1"/>
      <c r="BF838" s="1"/>
      <c r="BG838" s="1"/>
      <c r="BH838" s="1"/>
      <c r="BI838" s="1"/>
      <c r="BJ838" s="3"/>
      <c r="BP838" s="1"/>
      <c r="BQ838" s="1"/>
      <c r="BR838" s="1"/>
    </row>
    <row r="839" spans="18:70" x14ac:dyDescent="0.55000000000000004">
      <c r="R839" s="1"/>
      <c r="S839" s="1"/>
      <c r="BF839" s="1"/>
      <c r="BG839" s="1"/>
      <c r="BH839" s="1"/>
      <c r="BI839" s="1"/>
      <c r="BJ839" s="3"/>
      <c r="BP839" s="1"/>
      <c r="BQ839" s="1"/>
      <c r="BR839" s="1"/>
    </row>
    <row r="840" spans="18:70" x14ac:dyDescent="0.55000000000000004">
      <c r="R840" s="1"/>
      <c r="S840" s="1"/>
      <c r="BF840" s="1"/>
      <c r="BG840" s="1"/>
      <c r="BH840" s="1"/>
      <c r="BI840" s="1"/>
      <c r="BJ840" s="3"/>
      <c r="BP840" s="1"/>
      <c r="BQ840" s="1"/>
      <c r="BR840" s="1"/>
    </row>
    <row r="841" spans="18:70" x14ac:dyDescent="0.55000000000000004">
      <c r="R841" s="1"/>
      <c r="S841" s="1"/>
      <c r="BF841" s="1"/>
      <c r="BG841" s="1"/>
      <c r="BH841" s="1"/>
      <c r="BI841" s="1"/>
      <c r="BJ841" s="3"/>
      <c r="BP841" s="1"/>
      <c r="BQ841" s="1"/>
      <c r="BR841" s="1"/>
    </row>
    <row r="842" spans="18:70" x14ac:dyDescent="0.55000000000000004">
      <c r="R842" s="1"/>
      <c r="S842" s="1"/>
      <c r="BF842" s="1"/>
      <c r="BG842" s="1"/>
      <c r="BH842" s="1"/>
      <c r="BI842" s="1"/>
      <c r="BJ842" s="3"/>
      <c r="BP842" s="1"/>
      <c r="BQ842" s="1"/>
      <c r="BR842" s="1"/>
    </row>
    <row r="843" spans="18:70" x14ac:dyDescent="0.55000000000000004">
      <c r="R843" s="1"/>
      <c r="S843" s="1"/>
      <c r="BF843" s="1"/>
      <c r="BG843" s="1"/>
      <c r="BH843" s="1"/>
      <c r="BI843" s="1"/>
      <c r="BJ843" s="3"/>
      <c r="BP843" s="1"/>
      <c r="BQ843" s="1"/>
      <c r="BR843" s="1"/>
    </row>
    <row r="844" spans="18:70" x14ac:dyDescent="0.55000000000000004">
      <c r="R844" s="1"/>
      <c r="S844" s="1"/>
      <c r="BF844" s="1"/>
      <c r="BG844" s="1"/>
      <c r="BH844" s="1"/>
      <c r="BI844" s="1"/>
      <c r="BJ844" s="3"/>
      <c r="BP844" s="1"/>
      <c r="BQ844" s="1"/>
      <c r="BR844" s="1"/>
    </row>
    <row r="845" spans="18:70" x14ac:dyDescent="0.55000000000000004">
      <c r="R845" s="1"/>
      <c r="S845" s="1"/>
      <c r="BF845" s="1"/>
      <c r="BG845" s="1"/>
      <c r="BH845" s="1"/>
      <c r="BI845" s="1"/>
      <c r="BJ845" s="3"/>
      <c r="BP845" s="1"/>
      <c r="BQ845" s="1"/>
      <c r="BR845" s="1"/>
    </row>
    <row r="846" spans="18:70" x14ac:dyDescent="0.55000000000000004">
      <c r="R846" s="1"/>
      <c r="S846" s="1"/>
      <c r="BF846" s="1"/>
      <c r="BG846" s="1"/>
      <c r="BH846" s="1"/>
      <c r="BI846" s="1"/>
      <c r="BJ846" s="3"/>
      <c r="BP846" s="1"/>
      <c r="BQ846" s="1"/>
      <c r="BR846" s="1"/>
    </row>
    <row r="847" spans="18:70" x14ac:dyDescent="0.55000000000000004">
      <c r="R847" s="1"/>
      <c r="S847" s="1"/>
      <c r="BF847" s="1"/>
      <c r="BG847" s="1"/>
      <c r="BH847" s="1"/>
      <c r="BI847" s="1"/>
      <c r="BJ847" s="3"/>
      <c r="BP847" s="1"/>
      <c r="BQ847" s="1"/>
      <c r="BR847" s="1"/>
    </row>
    <row r="848" spans="18:70" x14ac:dyDescent="0.55000000000000004">
      <c r="R848" s="1"/>
      <c r="S848" s="1"/>
      <c r="BF848" s="1"/>
      <c r="BG848" s="1"/>
      <c r="BH848" s="1"/>
      <c r="BI848" s="1"/>
      <c r="BJ848" s="3"/>
      <c r="BP848" s="1"/>
      <c r="BQ848" s="1"/>
      <c r="BR848" s="1"/>
    </row>
    <row r="849" spans="18:70" x14ac:dyDescent="0.55000000000000004">
      <c r="R849" s="1"/>
      <c r="S849" s="1"/>
      <c r="BF849" s="1"/>
      <c r="BG849" s="1"/>
      <c r="BH849" s="1"/>
      <c r="BI849" s="1"/>
      <c r="BJ849" s="3"/>
      <c r="BP849" s="1"/>
      <c r="BQ849" s="1"/>
      <c r="BR849" s="1"/>
    </row>
    <row r="850" spans="18:70" x14ac:dyDescent="0.55000000000000004">
      <c r="R850" s="1"/>
      <c r="S850" s="1"/>
      <c r="BF850" s="1"/>
      <c r="BG850" s="1"/>
      <c r="BH850" s="1"/>
      <c r="BI850" s="1"/>
      <c r="BJ850" s="3"/>
      <c r="BP850" s="1"/>
      <c r="BQ850" s="1"/>
      <c r="BR850" s="1"/>
    </row>
    <row r="851" spans="18:70" x14ac:dyDescent="0.55000000000000004">
      <c r="R851" s="1"/>
      <c r="S851" s="1"/>
      <c r="BF851" s="1"/>
      <c r="BG851" s="1"/>
      <c r="BH851" s="1"/>
      <c r="BI851" s="1"/>
      <c r="BJ851" s="3"/>
      <c r="BP851" s="1"/>
      <c r="BQ851" s="1"/>
      <c r="BR851" s="1"/>
    </row>
    <row r="852" spans="18:70" x14ac:dyDescent="0.55000000000000004">
      <c r="R852" s="1"/>
      <c r="S852" s="1"/>
      <c r="BF852" s="1"/>
      <c r="BG852" s="1"/>
      <c r="BH852" s="1"/>
      <c r="BI852" s="1"/>
      <c r="BJ852" s="3"/>
      <c r="BP852" s="1"/>
      <c r="BQ852" s="1"/>
      <c r="BR852" s="1"/>
    </row>
    <row r="853" spans="18:70" x14ac:dyDescent="0.55000000000000004">
      <c r="R853" s="1"/>
      <c r="S853" s="1"/>
      <c r="BF853" s="1"/>
      <c r="BG853" s="1"/>
      <c r="BH853" s="1"/>
      <c r="BI853" s="1"/>
      <c r="BJ853" s="3"/>
      <c r="BP853" s="1"/>
      <c r="BQ853" s="1"/>
      <c r="BR853" s="1"/>
    </row>
    <row r="854" spans="18:70" x14ac:dyDescent="0.55000000000000004">
      <c r="R854" s="1"/>
      <c r="S854" s="1"/>
      <c r="BF854" s="1"/>
      <c r="BG854" s="1"/>
      <c r="BH854" s="1"/>
      <c r="BI854" s="1"/>
      <c r="BJ854" s="3"/>
      <c r="BP854" s="1"/>
      <c r="BQ854" s="1"/>
      <c r="BR854" s="1"/>
    </row>
    <row r="855" spans="18:70" x14ac:dyDescent="0.55000000000000004">
      <c r="R855" s="1"/>
      <c r="S855" s="1"/>
      <c r="BF855" s="1"/>
      <c r="BG855" s="1"/>
      <c r="BH855" s="1"/>
      <c r="BI855" s="1"/>
      <c r="BJ855" s="3"/>
      <c r="BP855" s="1"/>
      <c r="BQ855" s="1"/>
      <c r="BR855" s="1"/>
    </row>
    <row r="856" spans="18:70" x14ac:dyDescent="0.55000000000000004">
      <c r="R856" s="1"/>
      <c r="S856" s="1"/>
      <c r="BF856" s="1"/>
      <c r="BG856" s="1"/>
      <c r="BH856" s="1"/>
      <c r="BI856" s="1"/>
      <c r="BJ856" s="3"/>
      <c r="BP856" s="1"/>
      <c r="BQ856" s="1"/>
      <c r="BR856" s="1"/>
    </row>
    <row r="857" spans="18:70" x14ac:dyDescent="0.55000000000000004">
      <c r="R857" s="1"/>
      <c r="S857" s="1"/>
      <c r="BF857" s="1"/>
      <c r="BG857" s="1"/>
      <c r="BH857" s="1"/>
      <c r="BI857" s="1"/>
      <c r="BJ857" s="3"/>
      <c r="BP857" s="1"/>
      <c r="BQ857" s="1"/>
      <c r="BR857" s="1"/>
    </row>
    <row r="858" spans="18:70" x14ac:dyDescent="0.55000000000000004">
      <c r="R858" s="1"/>
      <c r="S858" s="1"/>
      <c r="BF858" s="1"/>
      <c r="BG858" s="1"/>
      <c r="BH858" s="1"/>
      <c r="BI858" s="1"/>
      <c r="BJ858" s="3"/>
      <c r="BP858" s="1"/>
      <c r="BQ858" s="1"/>
      <c r="BR858" s="1"/>
    </row>
    <row r="859" spans="18:70" x14ac:dyDescent="0.55000000000000004">
      <c r="R859" s="1"/>
      <c r="S859" s="1"/>
      <c r="BF859" s="1"/>
      <c r="BG859" s="1"/>
      <c r="BH859" s="1"/>
      <c r="BI859" s="1"/>
      <c r="BJ859" s="3"/>
      <c r="BP859" s="1"/>
      <c r="BQ859" s="1"/>
      <c r="BR859" s="1"/>
    </row>
    <row r="860" spans="18:70" x14ac:dyDescent="0.55000000000000004">
      <c r="R860" s="1"/>
      <c r="S860" s="1"/>
      <c r="BF860" s="1"/>
      <c r="BG860" s="1"/>
      <c r="BH860" s="1"/>
      <c r="BI860" s="1"/>
      <c r="BJ860" s="3"/>
      <c r="BP860" s="1"/>
      <c r="BQ860" s="1"/>
      <c r="BR860" s="1"/>
    </row>
    <row r="861" spans="18:70" x14ac:dyDescent="0.55000000000000004">
      <c r="R861" s="1"/>
      <c r="S861" s="1"/>
      <c r="BF861" s="1"/>
      <c r="BG861" s="1"/>
      <c r="BH861" s="1"/>
      <c r="BI861" s="1"/>
      <c r="BJ861" s="3"/>
      <c r="BP861" s="1"/>
      <c r="BQ861" s="1"/>
      <c r="BR861" s="1"/>
    </row>
    <row r="862" spans="18:70" x14ac:dyDescent="0.55000000000000004">
      <c r="R862" s="1"/>
      <c r="S862" s="1"/>
      <c r="BF862" s="1"/>
      <c r="BG862" s="1"/>
      <c r="BH862" s="1"/>
      <c r="BI862" s="1"/>
      <c r="BJ862" s="3"/>
      <c r="BP862" s="1"/>
      <c r="BQ862" s="1"/>
      <c r="BR862" s="1"/>
    </row>
    <row r="863" spans="18:70" x14ac:dyDescent="0.55000000000000004">
      <c r="R863" s="1"/>
      <c r="S863" s="1"/>
      <c r="BF863" s="1"/>
      <c r="BG863" s="1"/>
      <c r="BH863" s="1"/>
      <c r="BI863" s="1"/>
      <c r="BJ863" s="3"/>
      <c r="BP863" s="1"/>
      <c r="BQ863" s="1"/>
      <c r="BR863" s="1"/>
    </row>
    <row r="864" spans="18:70" x14ac:dyDescent="0.55000000000000004">
      <c r="R864" s="1"/>
      <c r="S864" s="1"/>
      <c r="BF864" s="1"/>
      <c r="BG864" s="1"/>
      <c r="BH864" s="1"/>
      <c r="BI864" s="1"/>
      <c r="BJ864" s="3"/>
      <c r="BP864" s="1"/>
      <c r="BQ864" s="1"/>
      <c r="BR864" s="1"/>
    </row>
    <row r="865" spans="18:70" x14ac:dyDescent="0.55000000000000004">
      <c r="R865" s="1"/>
      <c r="S865" s="1"/>
      <c r="BF865" s="1"/>
      <c r="BG865" s="1"/>
      <c r="BH865" s="1"/>
      <c r="BI865" s="1"/>
      <c r="BJ865" s="3"/>
      <c r="BP865" s="1"/>
      <c r="BQ865" s="1"/>
      <c r="BR865" s="1"/>
    </row>
    <row r="866" spans="18:70" x14ac:dyDescent="0.55000000000000004">
      <c r="R866" s="1"/>
      <c r="S866" s="1"/>
      <c r="BF866" s="1"/>
      <c r="BG866" s="1"/>
      <c r="BH866" s="1"/>
      <c r="BI866" s="1"/>
      <c r="BJ866" s="3"/>
      <c r="BP866" s="1"/>
      <c r="BQ866" s="1"/>
      <c r="BR866" s="1"/>
    </row>
    <row r="867" spans="18:70" x14ac:dyDescent="0.55000000000000004">
      <c r="R867" s="1"/>
      <c r="S867" s="1"/>
      <c r="BF867" s="1"/>
      <c r="BG867" s="1"/>
      <c r="BH867" s="1"/>
      <c r="BI867" s="1"/>
      <c r="BJ867" s="3"/>
      <c r="BP867" s="1"/>
      <c r="BQ867" s="1"/>
      <c r="BR867" s="1"/>
    </row>
    <row r="868" spans="18:70" x14ac:dyDescent="0.55000000000000004">
      <c r="R868" s="1"/>
      <c r="S868" s="1"/>
      <c r="BF868" s="1"/>
      <c r="BG868" s="1"/>
      <c r="BH868" s="1"/>
      <c r="BI868" s="1"/>
      <c r="BJ868" s="3"/>
      <c r="BP868" s="1"/>
      <c r="BQ868" s="1"/>
      <c r="BR868" s="1"/>
    </row>
    <row r="869" spans="18:70" x14ac:dyDescent="0.55000000000000004">
      <c r="R869" s="1"/>
      <c r="S869" s="1"/>
      <c r="BF869" s="1"/>
      <c r="BG869" s="1"/>
      <c r="BH869" s="1"/>
      <c r="BI869" s="1"/>
      <c r="BJ869" s="3"/>
      <c r="BP869" s="1"/>
      <c r="BQ869" s="1"/>
      <c r="BR869" s="1"/>
    </row>
    <row r="870" spans="18:70" x14ac:dyDescent="0.55000000000000004">
      <c r="R870" s="1"/>
      <c r="S870" s="1"/>
      <c r="BF870" s="1"/>
      <c r="BG870" s="1"/>
      <c r="BH870" s="1"/>
      <c r="BI870" s="1"/>
      <c r="BJ870" s="3"/>
      <c r="BP870" s="1"/>
      <c r="BQ870" s="1"/>
      <c r="BR870" s="1"/>
    </row>
    <row r="871" spans="18:70" x14ac:dyDescent="0.55000000000000004">
      <c r="R871" s="1"/>
      <c r="S871" s="1"/>
      <c r="BF871" s="1"/>
      <c r="BG871" s="1"/>
      <c r="BH871" s="1"/>
      <c r="BI871" s="1"/>
      <c r="BJ871" s="3"/>
      <c r="BP871" s="1"/>
      <c r="BQ871" s="1"/>
      <c r="BR871" s="1"/>
    </row>
    <row r="872" spans="18:70" x14ac:dyDescent="0.55000000000000004">
      <c r="R872" s="1"/>
      <c r="S872" s="1"/>
      <c r="BF872" s="1"/>
      <c r="BG872" s="1"/>
      <c r="BH872" s="1"/>
      <c r="BI872" s="1"/>
      <c r="BJ872" s="3"/>
      <c r="BP872" s="1"/>
      <c r="BQ872" s="1"/>
      <c r="BR872" s="1"/>
    </row>
    <row r="873" spans="18:70" x14ac:dyDescent="0.55000000000000004">
      <c r="R873" s="1"/>
      <c r="S873" s="1"/>
      <c r="BF873" s="1"/>
      <c r="BG873" s="1"/>
      <c r="BH873" s="1"/>
      <c r="BI873" s="1"/>
      <c r="BJ873" s="3"/>
      <c r="BP873" s="1"/>
      <c r="BQ873" s="1"/>
      <c r="BR873" s="1"/>
    </row>
    <row r="874" spans="18:70" x14ac:dyDescent="0.55000000000000004">
      <c r="R874" s="1"/>
      <c r="S874" s="1"/>
      <c r="BF874" s="1"/>
      <c r="BG874" s="1"/>
      <c r="BH874" s="1"/>
      <c r="BI874" s="1"/>
      <c r="BJ874" s="3"/>
      <c r="BP874" s="1"/>
      <c r="BQ874" s="1"/>
      <c r="BR874" s="1"/>
    </row>
    <row r="875" spans="18:70" x14ac:dyDescent="0.55000000000000004">
      <c r="R875" s="1"/>
      <c r="S875" s="1"/>
      <c r="BF875" s="1"/>
      <c r="BG875" s="1"/>
      <c r="BH875" s="1"/>
      <c r="BI875" s="1"/>
      <c r="BJ875" s="3"/>
      <c r="BP875" s="1"/>
      <c r="BQ875" s="1"/>
      <c r="BR875" s="1"/>
    </row>
    <row r="876" spans="18:70" x14ac:dyDescent="0.55000000000000004">
      <c r="R876" s="1"/>
      <c r="S876" s="1"/>
      <c r="BF876" s="1"/>
      <c r="BG876" s="1"/>
      <c r="BH876" s="1"/>
      <c r="BI876" s="1"/>
      <c r="BJ876" s="3"/>
      <c r="BP876" s="1"/>
      <c r="BQ876" s="1"/>
      <c r="BR876" s="1"/>
    </row>
    <row r="877" spans="18:70" x14ac:dyDescent="0.55000000000000004">
      <c r="R877" s="1"/>
      <c r="S877" s="1"/>
      <c r="BF877" s="1"/>
      <c r="BG877" s="1"/>
      <c r="BH877" s="1"/>
      <c r="BI877" s="1"/>
      <c r="BJ877" s="3"/>
      <c r="BP877" s="1"/>
      <c r="BQ877" s="1"/>
      <c r="BR877" s="1"/>
    </row>
    <row r="878" spans="18:70" x14ac:dyDescent="0.55000000000000004">
      <c r="R878" s="1"/>
      <c r="S878" s="1"/>
      <c r="BF878" s="1"/>
      <c r="BG878" s="1"/>
      <c r="BH878" s="1"/>
      <c r="BI878" s="1"/>
      <c r="BJ878" s="3"/>
      <c r="BP878" s="1"/>
      <c r="BQ878" s="1"/>
      <c r="BR878" s="1"/>
    </row>
    <row r="879" spans="18:70" x14ac:dyDescent="0.55000000000000004">
      <c r="R879" s="1"/>
      <c r="S879" s="1"/>
      <c r="BF879" s="1"/>
      <c r="BG879" s="1"/>
      <c r="BH879" s="1"/>
      <c r="BI879" s="1"/>
      <c r="BJ879" s="3"/>
      <c r="BP879" s="1"/>
      <c r="BQ879" s="1"/>
      <c r="BR879" s="1"/>
    </row>
    <row r="880" spans="18:70" x14ac:dyDescent="0.55000000000000004">
      <c r="R880" s="1"/>
      <c r="S880" s="1"/>
      <c r="BF880" s="1"/>
      <c r="BG880" s="1"/>
      <c r="BH880" s="1"/>
      <c r="BI880" s="1"/>
      <c r="BJ880" s="3"/>
      <c r="BP880" s="1"/>
      <c r="BQ880" s="1"/>
      <c r="BR880" s="1"/>
    </row>
    <row r="881" spans="18:70" x14ac:dyDescent="0.55000000000000004">
      <c r="R881" s="1"/>
      <c r="S881" s="1"/>
      <c r="BF881" s="1"/>
      <c r="BG881" s="1"/>
      <c r="BH881" s="1"/>
      <c r="BI881" s="1"/>
      <c r="BJ881" s="3"/>
      <c r="BP881" s="1"/>
      <c r="BQ881" s="1"/>
      <c r="BR881" s="1"/>
    </row>
    <row r="882" spans="18:70" x14ac:dyDescent="0.55000000000000004">
      <c r="R882" s="1"/>
      <c r="S882" s="1"/>
      <c r="BF882" s="1"/>
      <c r="BG882" s="1"/>
      <c r="BH882" s="1"/>
      <c r="BI882" s="1"/>
      <c r="BJ882" s="3"/>
      <c r="BP882" s="1"/>
      <c r="BQ882" s="1"/>
      <c r="BR882" s="1"/>
    </row>
    <row r="883" spans="18:70" x14ac:dyDescent="0.55000000000000004">
      <c r="R883" s="1"/>
      <c r="S883" s="1"/>
      <c r="BF883" s="1"/>
      <c r="BG883" s="1"/>
      <c r="BH883" s="1"/>
      <c r="BI883" s="1"/>
      <c r="BJ883" s="3"/>
      <c r="BP883" s="1"/>
      <c r="BQ883" s="1"/>
      <c r="BR883" s="1"/>
    </row>
    <row r="884" spans="18:70" x14ac:dyDescent="0.55000000000000004">
      <c r="R884" s="1"/>
      <c r="S884" s="1"/>
      <c r="BF884" s="1"/>
      <c r="BG884" s="1"/>
      <c r="BH884" s="1"/>
      <c r="BI884" s="1"/>
      <c r="BJ884" s="3"/>
      <c r="BP884" s="1"/>
      <c r="BQ884" s="1"/>
      <c r="BR884" s="1"/>
    </row>
    <row r="885" spans="18:70" x14ac:dyDescent="0.55000000000000004">
      <c r="R885" s="1"/>
      <c r="S885" s="1"/>
      <c r="BF885" s="1"/>
      <c r="BG885" s="1"/>
      <c r="BH885" s="1"/>
      <c r="BI885" s="1"/>
      <c r="BJ885" s="3"/>
      <c r="BP885" s="1"/>
      <c r="BQ885" s="1"/>
      <c r="BR885" s="1"/>
    </row>
    <row r="886" spans="18:70" x14ac:dyDescent="0.55000000000000004">
      <c r="R886" s="1"/>
      <c r="S886" s="1"/>
      <c r="BF886" s="1"/>
      <c r="BG886" s="1"/>
      <c r="BH886" s="1"/>
      <c r="BI886" s="1"/>
      <c r="BJ886" s="3"/>
      <c r="BP886" s="1"/>
      <c r="BQ886" s="1"/>
      <c r="BR886" s="1"/>
    </row>
    <row r="887" spans="18:70" x14ac:dyDescent="0.55000000000000004">
      <c r="R887" s="1"/>
      <c r="S887" s="1"/>
      <c r="BF887" s="1"/>
      <c r="BG887" s="1"/>
      <c r="BH887" s="1"/>
      <c r="BI887" s="1"/>
      <c r="BJ887" s="3"/>
      <c r="BP887" s="1"/>
      <c r="BQ887" s="1"/>
      <c r="BR887" s="1"/>
    </row>
    <row r="888" spans="18:70" x14ac:dyDescent="0.55000000000000004">
      <c r="R888" s="1"/>
      <c r="S888" s="1"/>
      <c r="BF888" s="1"/>
      <c r="BG888" s="1"/>
      <c r="BH888" s="1"/>
      <c r="BI888" s="1"/>
      <c r="BJ888" s="3"/>
      <c r="BP888" s="1"/>
      <c r="BQ888" s="1"/>
      <c r="BR888" s="1"/>
    </row>
    <row r="889" spans="18:70" x14ac:dyDescent="0.55000000000000004">
      <c r="R889" s="1"/>
      <c r="S889" s="1"/>
      <c r="BF889" s="1"/>
      <c r="BG889" s="1"/>
      <c r="BH889" s="1"/>
      <c r="BI889" s="1"/>
      <c r="BJ889" s="3"/>
      <c r="BP889" s="1"/>
      <c r="BQ889" s="1"/>
      <c r="BR889" s="1"/>
    </row>
    <row r="890" spans="18:70" x14ac:dyDescent="0.55000000000000004">
      <c r="R890" s="1"/>
      <c r="S890" s="1"/>
      <c r="BF890" s="1"/>
      <c r="BG890" s="1"/>
      <c r="BH890" s="1"/>
      <c r="BI890" s="1"/>
      <c r="BJ890" s="3"/>
      <c r="BP890" s="1"/>
      <c r="BQ890" s="1"/>
      <c r="BR890" s="1"/>
    </row>
    <row r="891" spans="18:70" x14ac:dyDescent="0.55000000000000004">
      <c r="R891" s="1"/>
      <c r="S891" s="1"/>
      <c r="BF891" s="1"/>
      <c r="BG891" s="1"/>
      <c r="BH891" s="1"/>
      <c r="BI891" s="1"/>
      <c r="BJ891" s="3"/>
      <c r="BP891" s="1"/>
      <c r="BQ891" s="1"/>
      <c r="BR891" s="1"/>
    </row>
    <row r="892" spans="18:70" x14ac:dyDescent="0.55000000000000004">
      <c r="R892" s="1"/>
      <c r="S892" s="1"/>
      <c r="BF892" s="1"/>
      <c r="BG892" s="1"/>
      <c r="BH892" s="1"/>
      <c r="BI892" s="1"/>
      <c r="BJ892" s="3"/>
      <c r="BP892" s="1"/>
      <c r="BQ892" s="1"/>
      <c r="BR892" s="1"/>
    </row>
    <row r="893" spans="18:70" x14ac:dyDescent="0.55000000000000004">
      <c r="R893" s="1"/>
      <c r="S893" s="1"/>
      <c r="BF893" s="1"/>
      <c r="BG893" s="1"/>
      <c r="BH893" s="1"/>
      <c r="BI893" s="1"/>
      <c r="BJ893" s="3"/>
      <c r="BP893" s="1"/>
      <c r="BQ893" s="1"/>
      <c r="BR893" s="1"/>
    </row>
    <row r="894" spans="18:70" x14ac:dyDescent="0.55000000000000004">
      <c r="R894" s="1"/>
      <c r="S894" s="1"/>
      <c r="BF894" s="1"/>
      <c r="BG894" s="1"/>
      <c r="BH894" s="1"/>
      <c r="BI894" s="1"/>
      <c r="BJ894" s="3"/>
      <c r="BP894" s="1"/>
      <c r="BQ894" s="1"/>
      <c r="BR894" s="1"/>
    </row>
    <row r="895" spans="18:70" x14ac:dyDescent="0.55000000000000004">
      <c r="R895" s="1"/>
      <c r="S895" s="1"/>
      <c r="BF895" s="1"/>
      <c r="BG895" s="1"/>
      <c r="BH895" s="1"/>
      <c r="BI895" s="1"/>
      <c r="BJ895" s="3"/>
      <c r="BP895" s="1"/>
      <c r="BQ895" s="1"/>
      <c r="BR895" s="1"/>
    </row>
    <row r="896" spans="18:70" x14ac:dyDescent="0.55000000000000004">
      <c r="R896" s="1"/>
      <c r="S896" s="1"/>
      <c r="BF896" s="1"/>
      <c r="BG896" s="1"/>
      <c r="BH896" s="1"/>
      <c r="BI896" s="1"/>
      <c r="BJ896" s="3"/>
      <c r="BP896" s="1"/>
      <c r="BQ896" s="1"/>
      <c r="BR896" s="1"/>
    </row>
    <row r="897" spans="18:70" x14ac:dyDescent="0.55000000000000004">
      <c r="R897" s="1"/>
      <c r="S897" s="1"/>
      <c r="BF897" s="1"/>
      <c r="BG897" s="1"/>
      <c r="BH897" s="1"/>
      <c r="BI897" s="1"/>
      <c r="BJ897" s="3"/>
      <c r="BP897" s="1"/>
      <c r="BQ897" s="1"/>
      <c r="BR897" s="1"/>
    </row>
    <row r="898" spans="18:70" x14ac:dyDescent="0.55000000000000004">
      <c r="R898" s="1"/>
      <c r="S898" s="1"/>
      <c r="BF898" s="1"/>
      <c r="BG898" s="1"/>
      <c r="BH898" s="1"/>
      <c r="BI898" s="1"/>
      <c r="BJ898" s="3"/>
      <c r="BP898" s="1"/>
      <c r="BQ898" s="1"/>
      <c r="BR898" s="1"/>
    </row>
    <row r="899" spans="18:70" x14ac:dyDescent="0.55000000000000004">
      <c r="R899" s="1"/>
      <c r="S899" s="1"/>
      <c r="BF899" s="1"/>
      <c r="BG899" s="1"/>
      <c r="BH899" s="1"/>
      <c r="BI899" s="1"/>
      <c r="BJ899" s="3"/>
      <c r="BP899" s="1"/>
      <c r="BQ899" s="1"/>
      <c r="BR899" s="1"/>
    </row>
    <row r="900" spans="18:70" x14ac:dyDescent="0.55000000000000004">
      <c r="R900" s="1"/>
      <c r="S900" s="1"/>
      <c r="BF900" s="1"/>
      <c r="BG900" s="1"/>
      <c r="BH900" s="1"/>
      <c r="BI900" s="1"/>
      <c r="BJ900" s="3"/>
      <c r="BP900" s="1"/>
      <c r="BQ900" s="1"/>
      <c r="BR900" s="1"/>
    </row>
    <row r="901" spans="18:70" x14ac:dyDescent="0.55000000000000004">
      <c r="R901" s="1"/>
      <c r="S901" s="1"/>
      <c r="BF901" s="1"/>
      <c r="BG901" s="1"/>
      <c r="BH901" s="1"/>
      <c r="BI901" s="1"/>
      <c r="BJ901" s="3"/>
      <c r="BP901" s="1"/>
      <c r="BQ901" s="1"/>
      <c r="BR901" s="1"/>
    </row>
    <row r="902" spans="18:70" x14ac:dyDescent="0.55000000000000004">
      <c r="R902" s="1"/>
      <c r="S902" s="1"/>
      <c r="BF902" s="1"/>
      <c r="BG902" s="1"/>
      <c r="BH902" s="1"/>
      <c r="BI902" s="1"/>
      <c r="BJ902" s="3"/>
      <c r="BP902" s="1"/>
      <c r="BQ902" s="1"/>
      <c r="BR902" s="1"/>
    </row>
    <row r="903" spans="18:70" x14ac:dyDescent="0.55000000000000004">
      <c r="R903" s="1"/>
      <c r="S903" s="1"/>
      <c r="BF903" s="1"/>
      <c r="BG903" s="1"/>
      <c r="BH903" s="1"/>
      <c r="BI903" s="1"/>
      <c r="BJ903" s="3"/>
      <c r="BP903" s="1"/>
      <c r="BQ903" s="1"/>
      <c r="BR903" s="1"/>
    </row>
    <row r="904" spans="18:70" x14ac:dyDescent="0.55000000000000004">
      <c r="R904" s="1"/>
      <c r="S904" s="1"/>
      <c r="BF904" s="1"/>
      <c r="BG904" s="1"/>
      <c r="BH904" s="1"/>
      <c r="BI904" s="1"/>
      <c r="BJ904" s="3"/>
      <c r="BP904" s="1"/>
      <c r="BQ904" s="1"/>
      <c r="BR904" s="1"/>
    </row>
    <row r="905" spans="18:70" x14ac:dyDescent="0.55000000000000004">
      <c r="R905" s="1"/>
      <c r="S905" s="1"/>
      <c r="BF905" s="1"/>
      <c r="BG905" s="1"/>
      <c r="BH905" s="1"/>
      <c r="BI905" s="1"/>
      <c r="BJ905" s="3"/>
      <c r="BP905" s="1"/>
      <c r="BQ905" s="1"/>
      <c r="BR905" s="1"/>
    </row>
    <row r="906" spans="18:70" x14ac:dyDescent="0.55000000000000004">
      <c r="R906" s="1"/>
      <c r="S906" s="1"/>
      <c r="BF906" s="1"/>
      <c r="BG906" s="1"/>
      <c r="BH906" s="1"/>
      <c r="BI906" s="1"/>
      <c r="BJ906" s="3"/>
      <c r="BP906" s="1"/>
      <c r="BQ906" s="1"/>
      <c r="BR906" s="1"/>
    </row>
    <row r="907" spans="18:70" x14ac:dyDescent="0.55000000000000004">
      <c r="R907" s="1"/>
      <c r="S907" s="1"/>
      <c r="BF907" s="1"/>
      <c r="BG907" s="1"/>
      <c r="BH907" s="1"/>
      <c r="BI907" s="1"/>
      <c r="BJ907" s="3"/>
      <c r="BP907" s="1"/>
      <c r="BQ907" s="1"/>
      <c r="BR907" s="1"/>
    </row>
    <row r="908" spans="18:70" x14ac:dyDescent="0.55000000000000004">
      <c r="R908" s="1"/>
      <c r="S908" s="1"/>
      <c r="BF908" s="1"/>
      <c r="BG908" s="1"/>
      <c r="BH908" s="1"/>
      <c r="BI908" s="1"/>
      <c r="BJ908" s="3"/>
      <c r="BP908" s="1"/>
      <c r="BQ908" s="1"/>
      <c r="BR908" s="1"/>
    </row>
    <row r="909" spans="18:70" x14ac:dyDescent="0.55000000000000004">
      <c r="R909" s="1"/>
      <c r="S909" s="1"/>
      <c r="BF909" s="1"/>
      <c r="BG909" s="1"/>
      <c r="BH909" s="1"/>
      <c r="BI909" s="1"/>
      <c r="BJ909" s="3"/>
      <c r="BP909" s="1"/>
      <c r="BQ909" s="1"/>
      <c r="BR909" s="1"/>
    </row>
    <row r="910" spans="18:70" x14ac:dyDescent="0.55000000000000004">
      <c r="R910" s="1"/>
      <c r="S910" s="1"/>
      <c r="BF910" s="1"/>
      <c r="BG910" s="1"/>
      <c r="BH910" s="1"/>
      <c r="BI910" s="1"/>
      <c r="BJ910" s="3"/>
      <c r="BP910" s="1"/>
      <c r="BQ910" s="1"/>
      <c r="BR910" s="1"/>
    </row>
    <row r="911" spans="18:70" x14ac:dyDescent="0.55000000000000004">
      <c r="R911" s="1"/>
      <c r="S911" s="1"/>
      <c r="BF911" s="1"/>
      <c r="BG911" s="1"/>
      <c r="BH911" s="1"/>
      <c r="BI911" s="1"/>
      <c r="BJ911" s="3"/>
      <c r="BP911" s="1"/>
      <c r="BQ911" s="1"/>
      <c r="BR911" s="1"/>
    </row>
    <row r="912" spans="18:70" x14ac:dyDescent="0.55000000000000004">
      <c r="R912" s="1"/>
      <c r="S912" s="1"/>
      <c r="BF912" s="1"/>
      <c r="BG912" s="1"/>
      <c r="BH912" s="1"/>
      <c r="BI912" s="1"/>
      <c r="BJ912" s="3"/>
      <c r="BP912" s="1"/>
      <c r="BQ912" s="1"/>
      <c r="BR912" s="1"/>
    </row>
    <row r="913" spans="18:70" x14ac:dyDescent="0.55000000000000004">
      <c r="R913" s="1"/>
      <c r="S913" s="1"/>
      <c r="BF913" s="1"/>
      <c r="BG913" s="1"/>
      <c r="BH913" s="1"/>
      <c r="BI913" s="1"/>
      <c r="BJ913" s="3"/>
      <c r="BP913" s="1"/>
      <c r="BQ913" s="1"/>
      <c r="BR913" s="1"/>
    </row>
    <row r="914" spans="18:70" x14ac:dyDescent="0.55000000000000004">
      <c r="R914" s="1"/>
      <c r="S914" s="1"/>
      <c r="BF914" s="1"/>
      <c r="BG914" s="1"/>
      <c r="BH914" s="1"/>
      <c r="BI914" s="1"/>
      <c r="BJ914" s="3"/>
      <c r="BP914" s="1"/>
      <c r="BQ914" s="1"/>
      <c r="BR914" s="1"/>
    </row>
    <row r="915" spans="18:70" x14ac:dyDescent="0.55000000000000004">
      <c r="R915" s="1"/>
      <c r="S915" s="1"/>
      <c r="BF915" s="1"/>
      <c r="BG915" s="1"/>
      <c r="BH915" s="1"/>
      <c r="BI915" s="1"/>
      <c r="BJ915" s="3"/>
      <c r="BP915" s="1"/>
      <c r="BQ915" s="1"/>
      <c r="BR915" s="1"/>
    </row>
    <row r="916" spans="18:70" x14ac:dyDescent="0.55000000000000004">
      <c r="R916" s="1"/>
      <c r="S916" s="1"/>
      <c r="BF916" s="1"/>
      <c r="BG916" s="1"/>
      <c r="BH916" s="1"/>
      <c r="BI916" s="1"/>
      <c r="BJ916" s="3"/>
      <c r="BP916" s="1"/>
      <c r="BQ916" s="1"/>
      <c r="BR916" s="1"/>
    </row>
    <row r="917" spans="18:70" x14ac:dyDescent="0.55000000000000004">
      <c r="R917" s="1"/>
      <c r="S917" s="1"/>
      <c r="BF917" s="1"/>
      <c r="BG917" s="1"/>
      <c r="BH917" s="1"/>
      <c r="BI917" s="1"/>
      <c r="BJ917" s="3"/>
      <c r="BP917" s="1"/>
      <c r="BQ917" s="1"/>
      <c r="BR917" s="1"/>
    </row>
    <row r="918" spans="18:70" x14ac:dyDescent="0.55000000000000004">
      <c r="R918" s="1"/>
      <c r="S918" s="1"/>
      <c r="BF918" s="1"/>
      <c r="BG918" s="1"/>
      <c r="BH918" s="1"/>
      <c r="BI918" s="1"/>
      <c r="BJ918" s="3"/>
      <c r="BP918" s="1"/>
      <c r="BQ918" s="1"/>
      <c r="BR918" s="1"/>
    </row>
    <row r="919" spans="18:70" x14ac:dyDescent="0.55000000000000004">
      <c r="R919" s="1"/>
      <c r="S919" s="1"/>
      <c r="BF919" s="1"/>
      <c r="BG919" s="1"/>
      <c r="BH919" s="1"/>
      <c r="BI919" s="1"/>
      <c r="BJ919" s="3"/>
      <c r="BP919" s="1"/>
      <c r="BQ919" s="1"/>
      <c r="BR919" s="1"/>
    </row>
    <row r="920" spans="18:70" x14ac:dyDescent="0.55000000000000004">
      <c r="R920" s="1"/>
      <c r="S920" s="1"/>
      <c r="BF920" s="1"/>
      <c r="BG920" s="1"/>
      <c r="BH920" s="1"/>
      <c r="BI920" s="1"/>
      <c r="BJ920" s="3"/>
      <c r="BP920" s="1"/>
      <c r="BQ920" s="1"/>
      <c r="BR920" s="1"/>
    </row>
    <row r="921" spans="18:70" x14ac:dyDescent="0.55000000000000004">
      <c r="R921" s="1"/>
      <c r="S921" s="1"/>
      <c r="BF921" s="1"/>
      <c r="BG921" s="1"/>
      <c r="BH921" s="1"/>
      <c r="BI921" s="1"/>
      <c r="BJ921" s="3"/>
      <c r="BP921" s="1"/>
      <c r="BQ921" s="1"/>
      <c r="BR921" s="1"/>
    </row>
    <row r="922" spans="18:70" x14ac:dyDescent="0.55000000000000004">
      <c r="R922" s="1"/>
      <c r="S922" s="1"/>
      <c r="BF922" s="1"/>
      <c r="BG922" s="1"/>
      <c r="BH922" s="1"/>
      <c r="BI922" s="1"/>
      <c r="BJ922" s="3"/>
      <c r="BP922" s="1"/>
      <c r="BQ922" s="1"/>
      <c r="BR922" s="1"/>
    </row>
    <row r="923" spans="18:70" x14ac:dyDescent="0.55000000000000004">
      <c r="R923" s="1"/>
      <c r="S923" s="1"/>
      <c r="BF923" s="1"/>
      <c r="BG923" s="1"/>
      <c r="BH923" s="1"/>
      <c r="BI923" s="1"/>
      <c r="BJ923" s="3"/>
      <c r="BP923" s="1"/>
      <c r="BQ923" s="1"/>
      <c r="BR923" s="1"/>
    </row>
    <row r="924" spans="18:70" x14ac:dyDescent="0.55000000000000004">
      <c r="R924" s="1"/>
      <c r="S924" s="1"/>
      <c r="BF924" s="1"/>
      <c r="BG924" s="1"/>
      <c r="BH924" s="1"/>
      <c r="BI924" s="1"/>
      <c r="BJ924" s="3"/>
      <c r="BP924" s="1"/>
      <c r="BQ924" s="1"/>
      <c r="BR924" s="1"/>
    </row>
    <row r="925" spans="18:70" x14ac:dyDescent="0.55000000000000004">
      <c r="R925" s="1"/>
      <c r="S925" s="1"/>
      <c r="BF925" s="1"/>
      <c r="BG925" s="1"/>
      <c r="BH925" s="1"/>
      <c r="BI925" s="1"/>
      <c r="BJ925" s="3"/>
      <c r="BP925" s="1"/>
      <c r="BQ925" s="1"/>
      <c r="BR925" s="1"/>
    </row>
    <row r="926" spans="18:70" x14ac:dyDescent="0.55000000000000004">
      <c r="R926" s="1"/>
      <c r="S926" s="1"/>
      <c r="BF926" s="1"/>
      <c r="BG926" s="1"/>
      <c r="BH926" s="1"/>
      <c r="BI926" s="1"/>
      <c r="BJ926" s="3"/>
      <c r="BP926" s="1"/>
      <c r="BQ926" s="1"/>
      <c r="BR926" s="1"/>
    </row>
    <row r="927" spans="18:70" x14ac:dyDescent="0.55000000000000004">
      <c r="R927" s="1"/>
      <c r="S927" s="1"/>
      <c r="BF927" s="1"/>
      <c r="BG927" s="1"/>
      <c r="BH927" s="1"/>
      <c r="BI927" s="1"/>
      <c r="BJ927" s="3"/>
      <c r="BP927" s="1"/>
      <c r="BQ927" s="1"/>
      <c r="BR927" s="1"/>
    </row>
    <row r="928" spans="18:70" x14ac:dyDescent="0.55000000000000004">
      <c r="R928" s="1"/>
      <c r="S928" s="1"/>
      <c r="BF928" s="1"/>
      <c r="BG928" s="1"/>
      <c r="BH928" s="1"/>
      <c r="BI928" s="1"/>
      <c r="BJ928" s="3"/>
      <c r="BP928" s="1"/>
      <c r="BQ928" s="1"/>
      <c r="BR928" s="1"/>
    </row>
    <row r="929" spans="18:70" x14ac:dyDescent="0.55000000000000004">
      <c r="R929" s="1"/>
      <c r="S929" s="1"/>
      <c r="BF929" s="1"/>
      <c r="BG929" s="1"/>
      <c r="BH929" s="1"/>
      <c r="BI929" s="1"/>
      <c r="BJ929" s="3"/>
      <c r="BP929" s="1"/>
      <c r="BQ929" s="1"/>
      <c r="BR929" s="1"/>
    </row>
    <row r="930" spans="18:70" x14ac:dyDescent="0.55000000000000004">
      <c r="R930" s="1"/>
      <c r="S930" s="1"/>
      <c r="BF930" s="1"/>
      <c r="BG930" s="1"/>
      <c r="BH930" s="1"/>
      <c r="BI930" s="1"/>
      <c r="BJ930" s="3"/>
      <c r="BP930" s="1"/>
      <c r="BQ930" s="1"/>
      <c r="BR930" s="1"/>
    </row>
    <row r="931" spans="18:70" x14ac:dyDescent="0.55000000000000004">
      <c r="R931" s="1"/>
      <c r="S931" s="1"/>
      <c r="BF931" s="1"/>
      <c r="BG931" s="1"/>
      <c r="BH931" s="1"/>
      <c r="BI931" s="1"/>
      <c r="BJ931" s="3"/>
      <c r="BP931" s="1"/>
      <c r="BQ931" s="1"/>
      <c r="BR931" s="1"/>
    </row>
    <row r="932" spans="18:70" x14ac:dyDescent="0.55000000000000004">
      <c r="R932" s="1"/>
      <c r="S932" s="1"/>
      <c r="BF932" s="1"/>
      <c r="BG932" s="1"/>
      <c r="BH932" s="1"/>
      <c r="BI932" s="1"/>
      <c r="BJ932" s="3"/>
      <c r="BP932" s="1"/>
      <c r="BQ932" s="1"/>
      <c r="BR932" s="1"/>
    </row>
    <row r="933" spans="18:70" x14ac:dyDescent="0.55000000000000004">
      <c r="R933" s="1"/>
      <c r="S933" s="1"/>
      <c r="BF933" s="1"/>
      <c r="BG933" s="1"/>
      <c r="BH933" s="1"/>
      <c r="BI933" s="1"/>
      <c r="BJ933" s="3"/>
      <c r="BP933" s="1"/>
      <c r="BQ933" s="1"/>
      <c r="BR933" s="1"/>
    </row>
    <row r="934" spans="18:70" x14ac:dyDescent="0.55000000000000004">
      <c r="R934" s="1"/>
      <c r="S934" s="1"/>
      <c r="BF934" s="1"/>
      <c r="BG934" s="1"/>
      <c r="BH934" s="1"/>
      <c r="BI934" s="1"/>
      <c r="BJ934" s="3"/>
      <c r="BP934" s="1"/>
      <c r="BQ934" s="1"/>
      <c r="BR934" s="1"/>
    </row>
    <row r="935" spans="18:70" x14ac:dyDescent="0.55000000000000004">
      <c r="R935" s="1"/>
      <c r="S935" s="1"/>
      <c r="BF935" s="1"/>
      <c r="BG935" s="1"/>
      <c r="BH935" s="1"/>
      <c r="BI935" s="1"/>
      <c r="BJ935" s="3"/>
      <c r="BP935" s="1"/>
      <c r="BQ935" s="1"/>
      <c r="BR935" s="1"/>
    </row>
    <row r="936" spans="18:70" x14ac:dyDescent="0.55000000000000004">
      <c r="R936" s="1"/>
      <c r="S936" s="1"/>
      <c r="BF936" s="1"/>
      <c r="BG936" s="1"/>
      <c r="BH936" s="1"/>
      <c r="BI936" s="1"/>
      <c r="BJ936" s="3"/>
      <c r="BP936" s="1"/>
      <c r="BQ936" s="1"/>
      <c r="BR936" s="1"/>
    </row>
    <row r="937" spans="18:70" x14ac:dyDescent="0.55000000000000004">
      <c r="R937" s="1"/>
      <c r="S937" s="1"/>
      <c r="BF937" s="1"/>
      <c r="BG937" s="1"/>
      <c r="BH937" s="1"/>
      <c r="BI937" s="1"/>
      <c r="BJ937" s="3"/>
      <c r="BP937" s="1"/>
      <c r="BQ937" s="1"/>
      <c r="BR937" s="1"/>
    </row>
    <row r="938" spans="18:70" x14ac:dyDescent="0.55000000000000004">
      <c r="R938" s="1"/>
      <c r="S938" s="1"/>
      <c r="BF938" s="1"/>
      <c r="BG938" s="1"/>
      <c r="BH938" s="1"/>
      <c r="BI938" s="1"/>
      <c r="BJ938" s="3"/>
      <c r="BP938" s="1"/>
      <c r="BQ938" s="1"/>
      <c r="BR938" s="1"/>
    </row>
    <row r="939" spans="18:70" x14ac:dyDescent="0.55000000000000004">
      <c r="R939" s="1"/>
      <c r="S939" s="1"/>
      <c r="BF939" s="1"/>
      <c r="BG939" s="1"/>
      <c r="BH939" s="1"/>
      <c r="BI939" s="1"/>
      <c r="BJ939" s="3"/>
      <c r="BP939" s="1"/>
      <c r="BQ939" s="1"/>
      <c r="BR939" s="1"/>
    </row>
    <row r="940" spans="18:70" x14ac:dyDescent="0.55000000000000004">
      <c r="R940" s="1"/>
      <c r="S940" s="1"/>
      <c r="BF940" s="1"/>
      <c r="BG940" s="1"/>
      <c r="BH940" s="1"/>
      <c r="BI940" s="1"/>
      <c r="BJ940" s="3"/>
      <c r="BP940" s="1"/>
      <c r="BQ940" s="1"/>
      <c r="BR940" s="1"/>
    </row>
    <row r="941" spans="18:70" x14ac:dyDescent="0.55000000000000004">
      <c r="R941" s="1"/>
      <c r="S941" s="1"/>
      <c r="BF941" s="1"/>
      <c r="BG941" s="1"/>
      <c r="BH941" s="1"/>
      <c r="BI941" s="1"/>
      <c r="BJ941" s="3"/>
      <c r="BP941" s="1"/>
      <c r="BQ941" s="1"/>
      <c r="BR941" s="1"/>
    </row>
    <row r="942" spans="18:70" x14ac:dyDescent="0.55000000000000004">
      <c r="R942" s="1"/>
      <c r="S942" s="1"/>
      <c r="BF942" s="1"/>
      <c r="BG942" s="1"/>
      <c r="BH942" s="1"/>
      <c r="BI942" s="1"/>
      <c r="BJ942" s="3"/>
      <c r="BP942" s="1"/>
      <c r="BQ942" s="1"/>
      <c r="BR942" s="1"/>
    </row>
    <row r="943" spans="18:70" x14ac:dyDescent="0.55000000000000004">
      <c r="R943" s="1"/>
      <c r="S943" s="1"/>
      <c r="BF943" s="1"/>
      <c r="BG943" s="1"/>
      <c r="BH943" s="1"/>
      <c r="BI943" s="1"/>
      <c r="BJ943" s="3"/>
      <c r="BP943" s="1"/>
      <c r="BQ943" s="1"/>
      <c r="BR943" s="1"/>
    </row>
    <row r="944" spans="18:70" x14ac:dyDescent="0.55000000000000004">
      <c r="R944" s="1"/>
      <c r="S944" s="1"/>
      <c r="BF944" s="1"/>
      <c r="BG944" s="1"/>
      <c r="BH944" s="1"/>
      <c r="BI944" s="1"/>
      <c r="BJ944" s="3"/>
      <c r="BP944" s="1"/>
      <c r="BQ944" s="1"/>
      <c r="BR944" s="1"/>
    </row>
    <row r="945" spans="18:70" x14ac:dyDescent="0.55000000000000004">
      <c r="R945" s="1"/>
      <c r="S945" s="1"/>
      <c r="BF945" s="1"/>
      <c r="BG945" s="1"/>
      <c r="BH945" s="1"/>
      <c r="BI945" s="1"/>
      <c r="BJ945" s="3"/>
      <c r="BP945" s="1"/>
      <c r="BQ945" s="1"/>
      <c r="BR945" s="1"/>
    </row>
    <row r="946" spans="18:70" x14ac:dyDescent="0.55000000000000004">
      <c r="R946" s="1"/>
      <c r="S946" s="1"/>
      <c r="BF946" s="1"/>
      <c r="BG946" s="1"/>
      <c r="BH946" s="1"/>
      <c r="BI946" s="1"/>
      <c r="BJ946" s="3"/>
      <c r="BP946" s="1"/>
      <c r="BQ946" s="1"/>
      <c r="BR946" s="1"/>
    </row>
    <row r="947" spans="18:70" x14ac:dyDescent="0.55000000000000004">
      <c r="R947" s="1"/>
      <c r="S947" s="1"/>
      <c r="BF947" s="1"/>
      <c r="BG947" s="1"/>
      <c r="BH947" s="1"/>
      <c r="BI947" s="1"/>
      <c r="BJ947" s="3"/>
      <c r="BP947" s="1"/>
      <c r="BQ947" s="1"/>
      <c r="BR947" s="1"/>
    </row>
    <row r="948" spans="18:70" x14ac:dyDescent="0.55000000000000004">
      <c r="R948" s="1"/>
      <c r="S948" s="1"/>
      <c r="BF948" s="1"/>
      <c r="BG948" s="1"/>
      <c r="BH948" s="1"/>
      <c r="BI948" s="1"/>
      <c r="BJ948" s="3"/>
      <c r="BP948" s="1"/>
      <c r="BQ948" s="1"/>
      <c r="BR948" s="1"/>
    </row>
    <row r="949" spans="18:70" x14ac:dyDescent="0.55000000000000004">
      <c r="R949" s="1"/>
      <c r="S949" s="1"/>
      <c r="BF949" s="1"/>
      <c r="BG949" s="1"/>
      <c r="BH949" s="1"/>
      <c r="BI949" s="1"/>
      <c r="BJ949" s="3"/>
      <c r="BP949" s="1"/>
      <c r="BQ949" s="1"/>
      <c r="BR949" s="1"/>
    </row>
    <row r="950" spans="18:70" x14ac:dyDescent="0.55000000000000004">
      <c r="R950" s="1"/>
      <c r="S950" s="1"/>
      <c r="BF950" s="1"/>
      <c r="BG950" s="1"/>
      <c r="BH950" s="1"/>
      <c r="BI950" s="1"/>
      <c r="BJ950" s="3"/>
      <c r="BP950" s="1"/>
      <c r="BQ950" s="1"/>
      <c r="BR950" s="1"/>
    </row>
    <row r="951" spans="18:70" x14ac:dyDescent="0.55000000000000004">
      <c r="R951" s="1"/>
      <c r="S951" s="1"/>
      <c r="BF951" s="1"/>
      <c r="BG951" s="1"/>
      <c r="BH951" s="1"/>
      <c r="BI951" s="1"/>
      <c r="BJ951" s="3"/>
      <c r="BP951" s="1"/>
      <c r="BQ951" s="1"/>
      <c r="BR951" s="1"/>
    </row>
    <row r="952" spans="18:70" x14ac:dyDescent="0.55000000000000004">
      <c r="R952" s="1"/>
      <c r="S952" s="1"/>
      <c r="BF952" s="1"/>
      <c r="BG952" s="1"/>
      <c r="BH952" s="1"/>
      <c r="BI952" s="1"/>
      <c r="BJ952" s="3"/>
      <c r="BP952" s="1"/>
      <c r="BQ952" s="1"/>
      <c r="BR952" s="1"/>
    </row>
    <row r="953" spans="18:70" x14ac:dyDescent="0.55000000000000004">
      <c r="R953" s="1"/>
      <c r="S953" s="1"/>
      <c r="BF953" s="1"/>
      <c r="BG953" s="1"/>
      <c r="BH953" s="1"/>
      <c r="BI953" s="1"/>
      <c r="BJ953" s="3"/>
      <c r="BP953" s="1"/>
      <c r="BQ953" s="1"/>
      <c r="BR953" s="1"/>
    </row>
    <row r="954" spans="18:70" x14ac:dyDescent="0.55000000000000004">
      <c r="R954" s="1"/>
      <c r="S954" s="1"/>
      <c r="BF954" s="1"/>
      <c r="BG954" s="1"/>
      <c r="BH954" s="1"/>
      <c r="BI954" s="1"/>
      <c r="BJ954" s="3"/>
      <c r="BP954" s="1"/>
      <c r="BQ954" s="1"/>
      <c r="BR954" s="1"/>
    </row>
    <row r="955" spans="18:70" x14ac:dyDescent="0.55000000000000004">
      <c r="R955" s="1"/>
      <c r="S955" s="1"/>
      <c r="BF955" s="1"/>
      <c r="BG955" s="1"/>
      <c r="BH955" s="1"/>
      <c r="BI955" s="1"/>
      <c r="BJ955" s="3"/>
      <c r="BP955" s="1"/>
      <c r="BQ955" s="1"/>
      <c r="BR955" s="1"/>
    </row>
    <row r="956" spans="18:70" x14ac:dyDescent="0.55000000000000004">
      <c r="R956" s="1"/>
      <c r="S956" s="1"/>
      <c r="BF956" s="1"/>
      <c r="BG956" s="1"/>
      <c r="BH956" s="1"/>
      <c r="BI956" s="1"/>
      <c r="BJ956" s="3"/>
      <c r="BP956" s="1"/>
      <c r="BQ956" s="1"/>
      <c r="BR956" s="1"/>
    </row>
    <row r="957" spans="18:70" x14ac:dyDescent="0.55000000000000004">
      <c r="R957" s="1"/>
      <c r="S957" s="1"/>
      <c r="BF957" s="1"/>
      <c r="BG957" s="1"/>
      <c r="BH957" s="1"/>
      <c r="BI957" s="1"/>
      <c r="BJ957" s="3"/>
      <c r="BP957" s="1"/>
      <c r="BQ957" s="1"/>
      <c r="BR957" s="1"/>
    </row>
    <row r="958" spans="18:70" x14ac:dyDescent="0.55000000000000004">
      <c r="R958" s="1"/>
      <c r="S958" s="1"/>
      <c r="BF958" s="1"/>
      <c r="BG958" s="1"/>
      <c r="BH958" s="1"/>
      <c r="BI958" s="1"/>
      <c r="BJ958" s="3"/>
      <c r="BP958" s="1"/>
      <c r="BQ958" s="1"/>
      <c r="BR958" s="1"/>
    </row>
    <row r="959" spans="18:70" x14ac:dyDescent="0.55000000000000004">
      <c r="R959" s="1"/>
      <c r="S959" s="1"/>
      <c r="BF959" s="1"/>
      <c r="BG959" s="1"/>
      <c r="BH959" s="1"/>
      <c r="BI959" s="1"/>
      <c r="BJ959" s="3"/>
      <c r="BP959" s="1"/>
      <c r="BQ959" s="1"/>
      <c r="BR959" s="1"/>
    </row>
    <row r="960" spans="18:70" x14ac:dyDescent="0.55000000000000004">
      <c r="R960" s="1"/>
      <c r="S960" s="1"/>
      <c r="BF960" s="1"/>
      <c r="BG960" s="1"/>
      <c r="BH960" s="1"/>
      <c r="BI960" s="1"/>
      <c r="BJ960" s="3"/>
      <c r="BP960" s="1"/>
      <c r="BQ960" s="1"/>
      <c r="BR960" s="1"/>
    </row>
    <row r="961" spans="18:70" x14ac:dyDescent="0.55000000000000004">
      <c r="R961" s="1"/>
      <c r="S961" s="1"/>
      <c r="BF961" s="1"/>
      <c r="BG961" s="1"/>
      <c r="BH961" s="1"/>
      <c r="BI961" s="1"/>
      <c r="BJ961" s="3"/>
      <c r="BP961" s="1"/>
      <c r="BQ961" s="1"/>
      <c r="BR961" s="1"/>
    </row>
    <row r="962" spans="18:70" x14ac:dyDescent="0.55000000000000004">
      <c r="R962" s="1"/>
      <c r="S962" s="1"/>
      <c r="BF962" s="1"/>
      <c r="BG962" s="1"/>
      <c r="BH962" s="1"/>
      <c r="BI962" s="1"/>
      <c r="BJ962" s="3"/>
      <c r="BP962" s="1"/>
      <c r="BQ962" s="1"/>
      <c r="BR962" s="1"/>
    </row>
    <row r="963" spans="18:70" x14ac:dyDescent="0.55000000000000004">
      <c r="R963" s="1"/>
      <c r="S963" s="1"/>
      <c r="BF963" s="1"/>
      <c r="BG963" s="1"/>
      <c r="BH963" s="1"/>
      <c r="BI963" s="1"/>
      <c r="BJ963" s="3"/>
      <c r="BP963" s="1"/>
      <c r="BQ963" s="1"/>
      <c r="BR963" s="1"/>
    </row>
    <row r="964" spans="18:70" x14ac:dyDescent="0.55000000000000004">
      <c r="R964" s="1"/>
      <c r="S964" s="1"/>
      <c r="BF964" s="1"/>
      <c r="BG964" s="1"/>
      <c r="BH964" s="1"/>
      <c r="BI964" s="1"/>
      <c r="BJ964" s="3"/>
      <c r="BP964" s="1"/>
      <c r="BQ964" s="1"/>
      <c r="BR964" s="1"/>
    </row>
    <row r="965" spans="18:70" x14ac:dyDescent="0.55000000000000004">
      <c r="R965" s="1"/>
      <c r="S965" s="1"/>
      <c r="BF965" s="1"/>
      <c r="BG965" s="1"/>
      <c r="BH965" s="1"/>
      <c r="BI965" s="1"/>
      <c r="BJ965" s="3"/>
      <c r="BP965" s="1"/>
      <c r="BQ965" s="1"/>
      <c r="BR965" s="1"/>
    </row>
    <row r="966" spans="18:70" x14ac:dyDescent="0.55000000000000004">
      <c r="R966" s="1"/>
      <c r="S966" s="1"/>
      <c r="BF966" s="1"/>
      <c r="BG966" s="1"/>
      <c r="BH966" s="1"/>
      <c r="BI966" s="1"/>
      <c r="BJ966" s="3"/>
      <c r="BP966" s="1"/>
      <c r="BQ966" s="1"/>
      <c r="BR966" s="1"/>
    </row>
    <row r="967" spans="18:70" x14ac:dyDescent="0.55000000000000004">
      <c r="R967" s="1"/>
      <c r="S967" s="1"/>
      <c r="BF967" s="1"/>
      <c r="BG967" s="1"/>
      <c r="BH967" s="1"/>
      <c r="BI967" s="1"/>
      <c r="BJ967" s="3"/>
      <c r="BP967" s="1"/>
      <c r="BQ967" s="1"/>
      <c r="BR967" s="1"/>
    </row>
    <row r="968" spans="18:70" x14ac:dyDescent="0.55000000000000004">
      <c r="R968" s="1"/>
      <c r="S968" s="1"/>
      <c r="BF968" s="1"/>
      <c r="BG968" s="1"/>
      <c r="BH968" s="1"/>
      <c r="BI968" s="1"/>
      <c r="BJ968" s="3"/>
      <c r="BP968" s="1"/>
      <c r="BQ968" s="1"/>
      <c r="BR968" s="1"/>
    </row>
    <row r="969" spans="18:70" x14ac:dyDescent="0.55000000000000004">
      <c r="R969" s="1"/>
      <c r="S969" s="1"/>
      <c r="BF969" s="1"/>
      <c r="BG969" s="1"/>
      <c r="BH969" s="1"/>
      <c r="BI969" s="1"/>
      <c r="BJ969" s="3"/>
      <c r="BP969" s="1"/>
      <c r="BQ969" s="1"/>
      <c r="BR969" s="1"/>
    </row>
    <row r="970" spans="18:70" x14ac:dyDescent="0.55000000000000004">
      <c r="R970" s="1"/>
      <c r="S970" s="1"/>
      <c r="BF970" s="1"/>
      <c r="BG970" s="1"/>
      <c r="BH970" s="1"/>
      <c r="BI970" s="1"/>
      <c r="BJ970" s="3"/>
      <c r="BP970" s="1"/>
      <c r="BQ970" s="1"/>
      <c r="BR970" s="1"/>
    </row>
    <row r="971" spans="18:70" x14ac:dyDescent="0.55000000000000004">
      <c r="R971" s="1"/>
      <c r="S971" s="1"/>
      <c r="BF971" s="1"/>
      <c r="BG971" s="1"/>
      <c r="BH971" s="1"/>
      <c r="BI971" s="1"/>
      <c r="BJ971" s="3"/>
      <c r="BP971" s="1"/>
      <c r="BQ971" s="1"/>
      <c r="BR971" s="1"/>
    </row>
    <row r="972" spans="18:70" x14ac:dyDescent="0.55000000000000004">
      <c r="R972" s="1"/>
      <c r="S972" s="1"/>
      <c r="BF972" s="1"/>
      <c r="BG972" s="1"/>
      <c r="BH972" s="1"/>
      <c r="BI972" s="1"/>
      <c r="BJ972" s="3"/>
      <c r="BP972" s="1"/>
      <c r="BQ972" s="1"/>
      <c r="BR972" s="1"/>
    </row>
    <row r="973" spans="18:70" x14ac:dyDescent="0.55000000000000004">
      <c r="R973" s="1"/>
      <c r="S973" s="1"/>
      <c r="BF973" s="1"/>
      <c r="BG973" s="1"/>
      <c r="BH973" s="1"/>
      <c r="BI973" s="1"/>
      <c r="BJ973" s="3"/>
      <c r="BP973" s="1"/>
      <c r="BQ973" s="1"/>
      <c r="BR973" s="1"/>
    </row>
    <row r="974" spans="18:70" x14ac:dyDescent="0.55000000000000004">
      <c r="R974" s="1"/>
      <c r="S974" s="1"/>
      <c r="BF974" s="1"/>
      <c r="BG974" s="1"/>
      <c r="BH974" s="1"/>
      <c r="BI974" s="1"/>
      <c r="BJ974" s="3"/>
      <c r="BP974" s="1"/>
      <c r="BQ974" s="1"/>
      <c r="BR974" s="1"/>
    </row>
    <row r="975" spans="18:70" x14ac:dyDescent="0.55000000000000004">
      <c r="R975" s="1"/>
      <c r="S975" s="1"/>
      <c r="BF975" s="1"/>
      <c r="BG975" s="1"/>
      <c r="BH975" s="1"/>
      <c r="BI975" s="1"/>
      <c r="BJ975" s="3"/>
      <c r="BP975" s="1"/>
      <c r="BQ975" s="1"/>
      <c r="BR975" s="1"/>
    </row>
    <row r="976" spans="18:70" x14ac:dyDescent="0.55000000000000004">
      <c r="R976" s="1"/>
      <c r="S976" s="1"/>
      <c r="BF976" s="1"/>
      <c r="BG976" s="1"/>
      <c r="BH976" s="1"/>
      <c r="BI976" s="1"/>
      <c r="BJ976" s="3"/>
      <c r="BP976" s="1"/>
      <c r="BQ976" s="1"/>
      <c r="BR976" s="1"/>
    </row>
    <row r="977" spans="18:70" x14ac:dyDescent="0.55000000000000004">
      <c r="R977" s="1"/>
      <c r="S977" s="1"/>
      <c r="BF977" s="1"/>
      <c r="BG977" s="1"/>
      <c r="BH977" s="1"/>
      <c r="BI977" s="1"/>
      <c r="BJ977" s="3"/>
      <c r="BP977" s="1"/>
      <c r="BQ977" s="1"/>
      <c r="BR977" s="1"/>
    </row>
    <row r="978" spans="18:70" x14ac:dyDescent="0.55000000000000004">
      <c r="R978" s="1"/>
      <c r="S978" s="1"/>
      <c r="BF978" s="1"/>
      <c r="BG978" s="1"/>
      <c r="BH978" s="1"/>
      <c r="BI978" s="1"/>
      <c r="BJ978" s="3"/>
      <c r="BP978" s="1"/>
      <c r="BQ978" s="1"/>
      <c r="BR978" s="1"/>
    </row>
    <row r="979" spans="18:70" x14ac:dyDescent="0.55000000000000004">
      <c r="R979" s="1"/>
      <c r="S979" s="1"/>
      <c r="BF979" s="1"/>
      <c r="BG979" s="1"/>
      <c r="BH979" s="1"/>
      <c r="BI979" s="1"/>
      <c r="BJ979" s="3"/>
      <c r="BP979" s="1"/>
      <c r="BQ979" s="1"/>
      <c r="BR979" s="1"/>
    </row>
    <row r="980" spans="18:70" x14ac:dyDescent="0.55000000000000004">
      <c r="R980" s="1"/>
      <c r="S980" s="1"/>
      <c r="BF980" s="1"/>
      <c r="BG980" s="1"/>
      <c r="BH980" s="1"/>
      <c r="BI980" s="1"/>
      <c r="BJ980" s="3"/>
      <c r="BP980" s="1"/>
      <c r="BQ980" s="1"/>
      <c r="BR980" s="1"/>
    </row>
    <row r="981" spans="18:70" x14ac:dyDescent="0.55000000000000004">
      <c r="R981" s="1"/>
      <c r="S981" s="1"/>
      <c r="BF981" s="1"/>
      <c r="BG981" s="1"/>
      <c r="BH981" s="1"/>
      <c r="BI981" s="1"/>
      <c r="BJ981" s="3"/>
      <c r="BP981" s="1"/>
      <c r="BQ981" s="1"/>
      <c r="BR981" s="1"/>
    </row>
    <row r="982" spans="18:70" x14ac:dyDescent="0.55000000000000004">
      <c r="R982" s="1"/>
      <c r="S982" s="1"/>
      <c r="BF982" s="1"/>
      <c r="BG982" s="1"/>
      <c r="BH982" s="1"/>
      <c r="BI982" s="1"/>
      <c r="BJ982" s="3"/>
      <c r="BP982" s="1"/>
      <c r="BQ982" s="1"/>
      <c r="BR982" s="1"/>
    </row>
    <row r="983" spans="18:70" x14ac:dyDescent="0.55000000000000004">
      <c r="R983" s="1"/>
      <c r="S983" s="1"/>
      <c r="BF983" s="1"/>
      <c r="BG983" s="1"/>
      <c r="BH983" s="1"/>
      <c r="BI983" s="1"/>
      <c r="BJ983" s="3"/>
      <c r="BP983" s="1"/>
      <c r="BQ983" s="1"/>
      <c r="BR983" s="1"/>
    </row>
    <row r="984" spans="18:70" x14ac:dyDescent="0.55000000000000004">
      <c r="R984" s="1"/>
      <c r="S984" s="1"/>
      <c r="BF984" s="1"/>
      <c r="BG984" s="1"/>
      <c r="BH984" s="1"/>
      <c r="BI984" s="1"/>
      <c r="BJ984" s="3"/>
      <c r="BP984" s="1"/>
      <c r="BQ984" s="1"/>
      <c r="BR984" s="1"/>
    </row>
    <row r="985" spans="18:70" x14ac:dyDescent="0.55000000000000004">
      <c r="R985" s="1"/>
      <c r="S985" s="1"/>
      <c r="BF985" s="1"/>
      <c r="BG985" s="1"/>
      <c r="BH985" s="1"/>
      <c r="BI985" s="1"/>
      <c r="BJ985" s="3"/>
      <c r="BP985" s="1"/>
      <c r="BQ985" s="1"/>
      <c r="BR985" s="1"/>
    </row>
    <row r="986" spans="18:70" x14ac:dyDescent="0.55000000000000004">
      <c r="R986" s="1"/>
      <c r="S986" s="1"/>
      <c r="BF986" s="1"/>
      <c r="BG986" s="1"/>
      <c r="BH986" s="1"/>
      <c r="BI986" s="1"/>
      <c r="BJ986" s="3"/>
      <c r="BP986" s="1"/>
      <c r="BQ986" s="1"/>
      <c r="BR986" s="1"/>
    </row>
    <row r="987" spans="18:70" x14ac:dyDescent="0.55000000000000004">
      <c r="R987" s="1"/>
      <c r="S987" s="1"/>
      <c r="BF987" s="1"/>
      <c r="BG987" s="1"/>
      <c r="BH987" s="1"/>
      <c r="BI987" s="1"/>
      <c r="BJ987" s="3"/>
      <c r="BP987" s="1"/>
      <c r="BQ987" s="1"/>
      <c r="BR987" s="1"/>
    </row>
    <row r="988" spans="18:70" x14ac:dyDescent="0.55000000000000004">
      <c r="R988" s="1"/>
      <c r="S988" s="1"/>
      <c r="BF988" s="1"/>
      <c r="BG988" s="1"/>
      <c r="BH988" s="1"/>
      <c r="BI988" s="1"/>
      <c r="BJ988" s="3"/>
      <c r="BP988" s="1"/>
      <c r="BQ988" s="1"/>
      <c r="BR988" s="1"/>
    </row>
    <row r="989" spans="18:70" x14ac:dyDescent="0.55000000000000004">
      <c r="R989" s="1"/>
      <c r="S989" s="1"/>
      <c r="BF989" s="1"/>
      <c r="BG989" s="1"/>
      <c r="BH989" s="1"/>
      <c r="BI989" s="1"/>
      <c r="BJ989" s="3"/>
      <c r="BP989" s="1"/>
      <c r="BQ989" s="1"/>
      <c r="BR989" s="1"/>
    </row>
    <row r="990" spans="18:70" x14ac:dyDescent="0.55000000000000004">
      <c r="R990" s="1"/>
      <c r="S990" s="1"/>
      <c r="BF990" s="1"/>
      <c r="BG990" s="1"/>
      <c r="BH990" s="1"/>
      <c r="BI990" s="1"/>
      <c r="BJ990" s="3"/>
      <c r="BP990" s="1"/>
      <c r="BQ990" s="1"/>
      <c r="BR990" s="1"/>
    </row>
    <row r="991" spans="18:70" x14ac:dyDescent="0.55000000000000004">
      <c r="R991" s="1"/>
      <c r="S991" s="1"/>
      <c r="BF991" s="1"/>
      <c r="BG991" s="1"/>
      <c r="BH991" s="1"/>
      <c r="BI991" s="1"/>
      <c r="BJ991" s="3"/>
      <c r="BP991" s="1"/>
      <c r="BQ991" s="1"/>
      <c r="BR991" s="1"/>
    </row>
    <row r="992" spans="18:70" x14ac:dyDescent="0.55000000000000004">
      <c r="R992" s="1"/>
      <c r="S992" s="1"/>
      <c r="BF992" s="1"/>
      <c r="BG992" s="1"/>
      <c r="BH992" s="1"/>
      <c r="BI992" s="1"/>
      <c r="BJ992" s="3"/>
      <c r="BP992" s="1"/>
      <c r="BQ992" s="1"/>
      <c r="BR992" s="1"/>
    </row>
    <row r="993" spans="18:70" x14ac:dyDescent="0.55000000000000004">
      <c r="R993" s="1"/>
      <c r="S993" s="1"/>
      <c r="BF993" s="1"/>
      <c r="BG993" s="1"/>
      <c r="BH993" s="1"/>
      <c r="BI993" s="1"/>
      <c r="BJ993" s="3"/>
      <c r="BP993" s="1"/>
      <c r="BQ993" s="1"/>
      <c r="BR993" s="1"/>
    </row>
    <row r="994" spans="18:70" x14ac:dyDescent="0.55000000000000004">
      <c r="R994" s="1"/>
      <c r="S994" s="1"/>
      <c r="BF994" s="1"/>
      <c r="BG994" s="1"/>
      <c r="BH994" s="1"/>
      <c r="BI994" s="1"/>
      <c r="BJ994" s="3"/>
      <c r="BP994" s="1"/>
      <c r="BQ994" s="1"/>
      <c r="BR994" s="1"/>
    </row>
    <row r="995" spans="18:70" x14ac:dyDescent="0.55000000000000004">
      <c r="R995" s="1"/>
      <c r="S995" s="1"/>
      <c r="BF995" s="1"/>
      <c r="BG995" s="1"/>
      <c r="BH995" s="1"/>
      <c r="BI995" s="1"/>
      <c r="BJ995" s="3"/>
      <c r="BP995" s="1"/>
      <c r="BQ995" s="1"/>
      <c r="BR995" s="1"/>
    </row>
    <row r="996" spans="18:70" x14ac:dyDescent="0.55000000000000004">
      <c r="R996" s="1"/>
      <c r="S996" s="1"/>
      <c r="BF996" s="1"/>
      <c r="BG996" s="1"/>
      <c r="BH996" s="1"/>
      <c r="BI996" s="1"/>
      <c r="BJ996" s="3"/>
      <c r="BP996" s="1"/>
      <c r="BQ996" s="1"/>
      <c r="BR996" s="1"/>
    </row>
    <row r="997" spans="18:70" x14ac:dyDescent="0.55000000000000004">
      <c r="R997" s="1"/>
      <c r="S997" s="1"/>
      <c r="BF997" s="1"/>
      <c r="BG997" s="1"/>
      <c r="BH997" s="1"/>
      <c r="BI997" s="1"/>
      <c r="BJ997" s="3"/>
      <c r="BP997" s="1"/>
      <c r="BQ997" s="1"/>
      <c r="BR997" s="1"/>
    </row>
    <row r="998" spans="18:70" x14ac:dyDescent="0.55000000000000004">
      <c r="R998" s="1"/>
      <c r="S998" s="1"/>
      <c r="BF998" s="1"/>
      <c r="BG998" s="1"/>
      <c r="BH998" s="1"/>
      <c r="BI998" s="1"/>
      <c r="BJ998" s="3"/>
      <c r="BP998" s="1"/>
      <c r="BQ998" s="1"/>
      <c r="BR998" s="1"/>
    </row>
    <row r="999" spans="18:70" x14ac:dyDescent="0.55000000000000004">
      <c r="R999" s="1"/>
      <c r="S999" s="1"/>
      <c r="BF999" s="1"/>
      <c r="BG999" s="1"/>
      <c r="BH999" s="1"/>
      <c r="BI999" s="1"/>
      <c r="BJ999" s="3"/>
      <c r="BP999" s="1"/>
      <c r="BQ999" s="1"/>
      <c r="BR999" s="1"/>
    </row>
    <row r="1000" spans="18:70" x14ac:dyDescent="0.55000000000000004">
      <c r="R1000" s="1"/>
      <c r="S1000" s="1"/>
      <c r="BF1000" s="1"/>
      <c r="BG1000" s="1"/>
      <c r="BH1000" s="1"/>
      <c r="BI1000" s="1"/>
      <c r="BJ1000" s="3"/>
      <c r="BP1000" s="1"/>
      <c r="BQ1000" s="1"/>
      <c r="BR1000" s="1"/>
    </row>
    <row r="1001" spans="18:70" x14ac:dyDescent="0.55000000000000004">
      <c r="R1001" s="1"/>
      <c r="S1001" s="1"/>
      <c r="BF1001" s="1"/>
      <c r="BG1001" s="1"/>
      <c r="BH1001" s="1"/>
      <c r="BI1001" s="1"/>
      <c r="BJ1001" s="3"/>
      <c r="BP1001" s="1"/>
      <c r="BQ1001" s="1"/>
      <c r="BR1001" s="1"/>
    </row>
    <row r="1002" spans="18:70" x14ac:dyDescent="0.55000000000000004">
      <c r="R1002" s="1"/>
      <c r="S1002" s="1"/>
      <c r="BF1002" s="1"/>
      <c r="BG1002" s="1"/>
      <c r="BH1002" s="1"/>
      <c r="BI1002" s="1"/>
      <c r="BJ1002" s="3"/>
      <c r="BP1002" s="1"/>
      <c r="BQ1002" s="1"/>
      <c r="BR1002" s="1"/>
    </row>
    <row r="1003" spans="18:70" x14ac:dyDescent="0.55000000000000004">
      <c r="R1003" s="1"/>
      <c r="S1003" s="1"/>
      <c r="BF1003" s="1"/>
      <c r="BG1003" s="1"/>
      <c r="BH1003" s="1"/>
      <c r="BI1003" s="1"/>
      <c r="BJ1003" s="3"/>
      <c r="BP1003" s="1"/>
      <c r="BQ1003" s="1"/>
      <c r="BR1003" s="1"/>
    </row>
    <row r="1004" spans="18:70" x14ac:dyDescent="0.55000000000000004">
      <c r="R1004" s="1"/>
      <c r="S1004" s="1"/>
      <c r="BF1004" s="1"/>
      <c r="BG1004" s="1"/>
      <c r="BH1004" s="1"/>
      <c r="BI1004" s="1"/>
      <c r="BJ1004" s="3"/>
      <c r="BP1004" s="1"/>
      <c r="BQ1004" s="1"/>
      <c r="BR1004" s="1"/>
    </row>
    <row r="1005" spans="18:70" x14ac:dyDescent="0.55000000000000004">
      <c r="R1005" s="1"/>
      <c r="S1005" s="1"/>
      <c r="BF1005" s="1"/>
      <c r="BG1005" s="1"/>
      <c r="BH1005" s="1"/>
      <c r="BI1005" s="1"/>
      <c r="BJ1005" s="3"/>
      <c r="BP1005" s="1"/>
      <c r="BQ1005" s="1"/>
      <c r="BR1005" s="1"/>
    </row>
    <row r="1006" spans="18:70" x14ac:dyDescent="0.55000000000000004">
      <c r="R1006" s="1"/>
      <c r="S1006" s="1"/>
      <c r="BF1006" s="1"/>
      <c r="BG1006" s="1"/>
      <c r="BH1006" s="1"/>
      <c r="BI1006" s="1"/>
      <c r="BJ1006" s="3"/>
      <c r="BP1006" s="1"/>
      <c r="BQ1006" s="1"/>
      <c r="BR1006" s="1"/>
    </row>
    <row r="1007" spans="18:70" x14ac:dyDescent="0.55000000000000004">
      <c r="R1007" s="1"/>
      <c r="S1007" s="1"/>
      <c r="BF1007" s="1"/>
      <c r="BG1007" s="1"/>
      <c r="BH1007" s="1"/>
      <c r="BI1007" s="1"/>
      <c r="BJ1007" s="3"/>
      <c r="BP1007" s="1"/>
      <c r="BQ1007" s="1"/>
      <c r="BR1007" s="1"/>
    </row>
    <row r="1008" spans="18:70" x14ac:dyDescent="0.55000000000000004">
      <c r="R1008" s="1"/>
      <c r="S1008" s="1"/>
      <c r="BF1008" s="1"/>
      <c r="BG1008" s="1"/>
      <c r="BH1008" s="1"/>
      <c r="BI1008" s="1"/>
      <c r="BJ1008" s="3"/>
      <c r="BP1008" s="1"/>
      <c r="BQ1008" s="1"/>
      <c r="BR1008" s="1"/>
    </row>
    <row r="1009" spans="18:70" x14ac:dyDescent="0.55000000000000004">
      <c r="R1009" s="1"/>
      <c r="S1009" s="1"/>
      <c r="BF1009" s="1"/>
      <c r="BG1009" s="1"/>
      <c r="BH1009" s="1"/>
      <c r="BI1009" s="1"/>
      <c r="BJ1009" s="3"/>
      <c r="BP1009" s="1"/>
      <c r="BQ1009" s="1"/>
      <c r="BR1009" s="1"/>
    </row>
    <row r="1010" spans="18:70" x14ac:dyDescent="0.55000000000000004">
      <c r="R1010" s="1"/>
      <c r="S1010" s="1"/>
      <c r="BF1010" s="1"/>
      <c r="BG1010" s="1"/>
      <c r="BH1010" s="1"/>
      <c r="BI1010" s="1"/>
      <c r="BJ1010" s="3"/>
      <c r="BP1010" s="1"/>
      <c r="BQ1010" s="1"/>
      <c r="BR1010" s="1"/>
    </row>
    <row r="1011" spans="18:70" x14ac:dyDescent="0.55000000000000004">
      <c r="R1011" s="1"/>
      <c r="S1011" s="1"/>
      <c r="BF1011" s="1"/>
      <c r="BG1011" s="1"/>
      <c r="BH1011" s="1"/>
      <c r="BI1011" s="1"/>
      <c r="BJ1011" s="3"/>
      <c r="BP1011" s="1"/>
      <c r="BQ1011" s="1"/>
      <c r="BR1011" s="1"/>
    </row>
    <row r="1012" spans="18:70" x14ac:dyDescent="0.55000000000000004">
      <c r="R1012" s="1"/>
      <c r="S1012" s="1"/>
      <c r="BF1012" s="1"/>
      <c r="BG1012" s="1"/>
      <c r="BH1012" s="1"/>
      <c r="BI1012" s="1"/>
      <c r="BJ1012" s="3"/>
      <c r="BP1012" s="1"/>
      <c r="BQ1012" s="1"/>
      <c r="BR1012" s="1"/>
    </row>
    <row r="1013" spans="18:70" x14ac:dyDescent="0.55000000000000004">
      <c r="R1013" s="1"/>
      <c r="S1013" s="1"/>
      <c r="BF1013" s="1"/>
      <c r="BG1013" s="1"/>
      <c r="BH1013" s="1"/>
      <c r="BI1013" s="1"/>
      <c r="BJ1013" s="3"/>
      <c r="BP1013" s="1"/>
      <c r="BQ1013" s="1"/>
      <c r="BR1013" s="1"/>
    </row>
    <row r="1014" spans="18:70" x14ac:dyDescent="0.55000000000000004">
      <c r="R1014" s="1"/>
      <c r="S1014" s="1"/>
      <c r="BF1014" s="1"/>
      <c r="BG1014" s="1"/>
      <c r="BH1014" s="1"/>
      <c r="BI1014" s="1"/>
      <c r="BJ1014" s="3"/>
      <c r="BP1014" s="1"/>
      <c r="BQ1014" s="1"/>
      <c r="BR1014" s="1"/>
    </row>
    <row r="1015" spans="18:70" x14ac:dyDescent="0.55000000000000004">
      <c r="R1015" s="1"/>
      <c r="S1015" s="1"/>
      <c r="BF1015" s="1"/>
      <c r="BG1015" s="1"/>
      <c r="BH1015" s="1"/>
      <c r="BI1015" s="1"/>
      <c r="BJ1015" s="3"/>
      <c r="BP1015" s="1"/>
      <c r="BQ1015" s="1"/>
      <c r="BR1015" s="1"/>
    </row>
    <row r="1016" spans="18:70" x14ac:dyDescent="0.55000000000000004">
      <c r="R1016" s="1"/>
      <c r="S1016" s="1"/>
      <c r="BF1016" s="1"/>
      <c r="BG1016" s="1"/>
      <c r="BH1016" s="1"/>
      <c r="BI1016" s="1"/>
      <c r="BJ1016" s="3"/>
      <c r="BP1016" s="1"/>
      <c r="BQ1016" s="1"/>
      <c r="BR1016" s="1"/>
    </row>
    <row r="1017" spans="18:70" x14ac:dyDescent="0.55000000000000004">
      <c r="R1017" s="1"/>
      <c r="S1017" s="1"/>
      <c r="BF1017" s="1"/>
      <c r="BG1017" s="1"/>
      <c r="BH1017" s="1"/>
      <c r="BI1017" s="1"/>
      <c r="BJ1017" s="3"/>
      <c r="BP1017" s="1"/>
      <c r="BQ1017" s="1"/>
      <c r="BR1017" s="1"/>
    </row>
    <row r="1018" spans="18:70" x14ac:dyDescent="0.55000000000000004">
      <c r="R1018" s="1"/>
      <c r="S1018" s="1"/>
      <c r="BF1018" s="1"/>
      <c r="BG1018" s="1"/>
      <c r="BH1018" s="1"/>
      <c r="BI1018" s="1"/>
      <c r="BJ1018" s="3"/>
      <c r="BP1018" s="1"/>
      <c r="BQ1018" s="1"/>
      <c r="BR1018" s="1"/>
    </row>
    <row r="1019" spans="18:70" x14ac:dyDescent="0.55000000000000004">
      <c r="R1019" s="1"/>
      <c r="S1019" s="1"/>
      <c r="BF1019" s="1"/>
      <c r="BG1019" s="1"/>
      <c r="BH1019" s="1"/>
      <c r="BI1019" s="1"/>
      <c r="BJ1019" s="3"/>
      <c r="BP1019" s="1"/>
      <c r="BQ1019" s="1"/>
      <c r="BR1019" s="1"/>
    </row>
    <row r="1020" spans="18:70" x14ac:dyDescent="0.55000000000000004">
      <c r="R1020" s="1"/>
      <c r="S1020" s="1"/>
      <c r="BF1020" s="1"/>
      <c r="BG1020" s="1"/>
      <c r="BH1020" s="1"/>
      <c r="BI1020" s="1"/>
      <c r="BJ1020" s="3"/>
      <c r="BP1020" s="1"/>
      <c r="BQ1020" s="1"/>
      <c r="BR1020" s="1"/>
    </row>
    <row r="1021" spans="18:70" x14ac:dyDescent="0.55000000000000004">
      <c r="R1021" s="1"/>
      <c r="S1021" s="1"/>
      <c r="BF1021" s="1"/>
      <c r="BG1021" s="1"/>
      <c r="BH1021" s="1"/>
      <c r="BI1021" s="1"/>
      <c r="BJ1021" s="3"/>
      <c r="BP1021" s="1"/>
      <c r="BQ1021" s="1"/>
      <c r="BR1021" s="1"/>
    </row>
    <row r="1022" spans="18:70" x14ac:dyDescent="0.55000000000000004">
      <c r="R1022" s="1"/>
      <c r="S1022" s="1"/>
      <c r="BF1022" s="1"/>
      <c r="BG1022" s="1"/>
      <c r="BH1022" s="1"/>
      <c r="BI1022" s="1"/>
      <c r="BJ1022" s="3"/>
      <c r="BP1022" s="1"/>
      <c r="BQ1022" s="1"/>
      <c r="BR1022" s="1"/>
    </row>
    <row r="1023" spans="18:70" x14ac:dyDescent="0.55000000000000004">
      <c r="R1023" s="1"/>
      <c r="S1023" s="1"/>
      <c r="BF1023" s="1"/>
      <c r="BG1023" s="1"/>
      <c r="BH1023" s="1"/>
      <c r="BI1023" s="1"/>
      <c r="BJ1023" s="3"/>
      <c r="BP1023" s="1"/>
      <c r="BQ1023" s="1"/>
      <c r="BR1023" s="1"/>
    </row>
    <row r="1024" spans="18:70" x14ac:dyDescent="0.55000000000000004">
      <c r="R1024" s="1"/>
      <c r="S1024" s="1"/>
      <c r="BF1024" s="1"/>
      <c r="BG1024" s="1"/>
      <c r="BH1024" s="1"/>
      <c r="BI1024" s="1"/>
      <c r="BJ1024" s="3"/>
      <c r="BP1024" s="1"/>
      <c r="BQ1024" s="1"/>
      <c r="BR1024" s="1"/>
    </row>
    <row r="1025" spans="18:70" x14ac:dyDescent="0.55000000000000004">
      <c r="R1025" s="1"/>
      <c r="S1025" s="1"/>
      <c r="BF1025" s="1"/>
      <c r="BG1025" s="1"/>
      <c r="BH1025" s="1"/>
      <c r="BI1025" s="1"/>
      <c r="BJ1025" s="3"/>
      <c r="BP1025" s="1"/>
      <c r="BQ1025" s="1"/>
      <c r="BR1025" s="1"/>
    </row>
    <row r="1026" spans="18:70" x14ac:dyDescent="0.55000000000000004">
      <c r="R1026" s="1"/>
      <c r="S1026" s="1"/>
      <c r="BF1026" s="1"/>
      <c r="BG1026" s="1"/>
      <c r="BH1026" s="1"/>
      <c r="BI1026" s="1"/>
      <c r="BJ1026" s="3"/>
      <c r="BP1026" s="1"/>
      <c r="BQ1026" s="1"/>
      <c r="BR1026" s="1"/>
    </row>
    <row r="1027" spans="18:70" x14ac:dyDescent="0.55000000000000004">
      <c r="R1027" s="1"/>
      <c r="S1027" s="1"/>
      <c r="BF1027" s="1"/>
      <c r="BG1027" s="1"/>
      <c r="BH1027" s="1"/>
      <c r="BI1027" s="1"/>
      <c r="BJ1027" s="3"/>
      <c r="BP1027" s="1"/>
      <c r="BQ1027" s="1"/>
      <c r="BR1027" s="1"/>
    </row>
    <row r="1028" spans="18:70" x14ac:dyDescent="0.55000000000000004">
      <c r="R1028" s="1"/>
      <c r="S1028" s="1"/>
      <c r="BF1028" s="1"/>
      <c r="BG1028" s="1"/>
      <c r="BH1028" s="1"/>
      <c r="BI1028" s="1"/>
      <c r="BJ1028" s="3"/>
      <c r="BP1028" s="1"/>
      <c r="BQ1028" s="1"/>
      <c r="BR1028" s="1"/>
    </row>
    <row r="1029" spans="18:70" x14ac:dyDescent="0.55000000000000004">
      <c r="R1029" s="1"/>
      <c r="S1029" s="1"/>
      <c r="BF1029" s="1"/>
      <c r="BG1029" s="1"/>
      <c r="BH1029" s="1"/>
      <c r="BI1029" s="1"/>
      <c r="BJ1029" s="3"/>
      <c r="BP1029" s="1"/>
      <c r="BQ1029" s="1"/>
      <c r="BR1029" s="1"/>
    </row>
    <row r="1030" spans="18:70" x14ac:dyDescent="0.55000000000000004">
      <c r="R1030" s="1"/>
      <c r="S1030" s="1"/>
      <c r="BF1030" s="1"/>
      <c r="BG1030" s="1"/>
      <c r="BH1030" s="1"/>
      <c r="BI1030" s="1"/>
      <c r="BJ1030" s="3"/>
      <c r="BP1030" s="1"/>
      <c r="BQ1030" s="1"/>
      <c r="BR1030" s="1"/>
    </row>
    <row r="1031" spans="18:70" x14ac:dyDescent="0.55000000000000004">
      <c r="R1031" s="1"/>
      <c r="S1031" s="1"/>
      <c r="BF1031" s="1"/>
      <c r="BG1031" s="1"/>
      <c r="BH1031" s="1"/>
      <c r="BI1031" s="1"/>
      <c r="BJ1031" s="3"/>
      <c r="BP1031" s="1"/>
      <c r="BQ1031" s="1"/>
      <c r="BR1031" s="1"/>
    </row>
    <row r="1032" spans="18:70" x14ac:dyDescent="0.55000000000000004">
      <c r="R1032" s="1"/>
      <c r="S1032" s="1"/>
      <c r="BF1032" s="1"/>
      <c r="BG1032" s="1"/>
      <c r="BH1032" s="1"/>
      <c r="BI1032" s="1"/>
      <c r="BJ1032" s="3"/>
      <c r="BP1032" s="1"/>
      <c r="BQ1032" s="1"/>
      <c r="BR1032" s="1"/>
    </row>
    <row r="1033" spans="18:70" x14ac:dyDescent="0.55000000000000004">
      <c r="R1033" s="1"/>
      <c r="S1033" s="1"/>
      <c r="BF1033" s="1"/>
      <c r="BG1033" s="1"/>
      <c r="BH1033" s="1"/>
      <c r="BI1033" s="1"/>
      <c r="BJ1033" s="3"/>
      <c r="BP1033" s="1"/>
      <c r="BQ1033" s="1"/>
      <c r="BR1033" s="1"/>
    </row>
    <row r="1034" spans="18:70" x14ac:dyDescent="0.55000000000000004">
      <c r="R1034" s="1"/>
      <c r="S1034" s="1"/>
      <c r="BF1034" s="1"/>
      <c r="BG1034" s="1"/>
      <c r="BH1034" s="1"/>
      <c r="BI1034" s="1"/>
      <c r="BJ1034" s="3"/>
      <c r="BP1034" s="1"/>
      <c r="BQ1034" s="1"/>
      <c r="BR1034" s="1"/>
    </row>
    <row r="1035" spans="18:70" x14ac:dyDescent="0.55000000000000004">
      <c r="R1035" s="1"/>
      <c r="S1035" s="1"/>
      <c r="BF1035" s="1"/>
      <c r="BG1035" s="1"/>
      <c r="BH1035" s="1"/>
      <c r="BI1035" s="1"/>
      <c r="BJ1035" s="3"/>
      <c r="BP1035" s="1"/>
      <c r="BQ1035" s="1"/>
      <c r="BR1035" s="1"/>
    </row>
    <row r="1036" spans="18:70" x14ac:dyDescent="0.55000000000000004">
      <c r="R1036" s="1"/>
      <c r="S1036" s="1"/>
      <c r="BF1036" s="1"/>
      <c r="BG1036" s="1"/>
      <c r="BH1036" s="1"/>
      <c r="BI1036" s="1"/>
      <c r="BJ1036" s="3"/>
      <c r="BP1036" s="1"/>
      <c r="BQ1036" s="1"/>
      <c r="BR1036" s="1"/>
    </row>
    <row r="1037" spans="18:70" x14ac:dyDescent="0.55000000000000004">
      <c r="R1037" s="1"/>
      <c r="S1037" s="1"/>
      <c r="BF1037" s="1"/>
      <c r="BG1037" s="1"/>
      <c r="BH1037" s="1"/>
      <c r="BI1037" s="1"/>
      <c r="BJ1037" s="3"/>
      <c r="BP1037" s="1"/>
      <c r="BQ1037" s="1"/>
      <c r="BR1037" s="1"/>
    </row>
    <row r="1038" spans="18:70" x14ac:dyDescent="0.55000000000000004">
      <c r="R1038" s="1"/>
      <c r="S1038" s="1"/>
      <c r="BF1038" s="1"/>
      <c r="BG1038" s="1"/>
      <c r="BH1038" s="1"/>
      <c r="BI1038" s="1"/>
      <c r="BJ1038" s="3"/>
      <c r="BP1038" s="1"/>
      <c r="BQ1038" s="1"/>
      <c r="BR1038" s="1"/>
    </row>
    <row r="1039" spans="18:70" x14ac:dyDescent="0.55000000000000004">
      <c r="R1039" s="1"/>
      <c r="S1039" s="1"/>
      <c r="BF1039" s="1"/>
      <c r="BG1039" s="1"/>
      <c r="BH1039" s="1"/>
      <c r="BI1039" s="1"/>
      <c r="BJ1039" s="3"/>
      <c r="BP1039" s="1"/>
      <c r="BQ1039" s="1"/>
      <c r="BR1039" s="1"/>
    </row>
    <row r="1040" spans="18:70" x14ac:dyDescent="0.55000000000000004">
      <c r="R1040" s="1"/>
      <c r="S1040" s="1"/>
      <c r="BF1040" s="1"/>
      <c r="BG1040" s="1"/>
      <c r="BH1040" s="1"/>
      <c r="BI1040" s="1"/>
      <c r="BJ1040" s="3"/>
      <c r="BP1040" s="1"/>
      <c r="BQ1040" s="1"/>
      <c r="BR1040" s="1"/>
    </row>
    <row r="1041" spans="18:70" x14ac:dyDescent="0.55000000000000004">
      <c r="R1041" s="1"/>
      <c r="S1041" s="1"/>
      <c r="BF1041" s="1"/>
      <c r="BG1041" s="1"/>
      <c r="BH1041" s="1"/>
      <c r="BI1041" s="1"/>
      <c r="BJ1041" s="3"/>
      <c r="BP1041" s="1"/>
      <c r="BQ1041" s="1"/>
      <c r="BR1041" s="1"/>
    </row>
    <row r="1042" spans="18:70" x14ac:dyDescent="0.55000000000000004">
      <c r="R1042" s="1"/>
      <c r="S1042" s="1"/>
      <c r="BF1042" s="1"/>
      <c r="BG1042" s="1"/>
      <c r="BH1042" s="1"/>
      <c r="BI1042" s="1"/>
      <c r="BJ1042" s="3"/>
      <c r="BP1042" s="1"/>
      <c r="BQ1042" s="1"/>
      <c r="BR1042" s="1"/>
    </row>
    <row r="1043" spans="18:70" x14ac:dyDescent="0.55000000000000004">
      <c r="R1043" s="1"/>
      <c r="S1043" s="1"/>
      <c r="BF1043" s="1"/>
      <c r="BG1043" s="1"/>
      <c r="BH1043" s="1"/>
      <c r="BI1043" s="1"/>
      <c r="BJ1043" s="3"/>
      <c r="BP1043" s="1"/>
      <c r="BQ1043" s="1"/>
      <c r="BR1043" s="1"/>
    </row>
    <row r="1044" spans="18:70" x14ac:dyDescent="0.55000000000000004">
      <c r="R1044" s="1"/>
      <c r="S1044" s="1"/>
      <c r="BF1044" s="1"/>
      <c r="BG1044" s="1"/>
      <c r="BH1044" s="1"/>
      <c r="BI1044" s="1"/>
      <c r="BJ1044" s="3"/>
      <c r="BP1044" s="1"/>
      <c r="BQ1044" s="1"/>
      <c r="BR1044" s="1"/>
    </row>
    <row r="1045" spans="18:70" x14ac:dyDescent="0.55000000000000004">
      <c r="R1045" s="1"/>
      <c r="S1045" s="1"/>
      <c r="BF1045" s="1"/>
      <c r="BG1045" s="1"/>
      <c r="BH1045" s="1"/>
      <c r="BI1045" s="1"/>
      <c r="BJ1045" s="3"/>
      <c r="BP1045" s="1"/>
      <c r="BQ1045" s="1"/>
      <c r="BR1045" s="1"/>
    </row>
    <row r="1046" spans="18:70" x14ac:dyDescent="0.55000000000000004">
      <c r="R1046" s="1"/>
      <c r="S1046" s="1"/>
      <c r="BF1046" s="1"/>
      <c r="BG1046" s="1"/>
      <c r="BH1046" s="1"/>
      <c r="BI1046" s="1"/>
      <c r="BJ1046" s="3"/>
      <c r="BP1046" s="1"/>
      <c r="BQ1046" s="1"/>
      <c r="BR1046" s="1"/>
    </row>
    <row r="1047" spans="18:70" x14ac:dyDescent="0.55000000000000004">
      <c r="R1047" s="1"/>
      <c r="S1047" s="1"/>
      <c r="BF1047" s="1"/>
      <c r="BG1047" s="1"/>
      <c r="BH1047" s="1"/>
      <c r="BI1047" s="1"/>
      <c r="BJ1047" s="3"/>
      <c r="BP1047" s="1"/>
      <c r="BQ1047" s="1"/>
      <c r="BR1047" s="1"/>
    </row>
    <row r="1048" spans="18:70" x14ac:dyDescent="0.55000000000000004">
      <c r="R1048" s="1"/>
      <c r="S1048" s="1"/>
      <c r="BF1048" s="1"/>
      <c r="BG1048" s="1"/>
      <c r="BH1048" s="1"/>
      <c r="BI1048" s="1"/>
      <c r="BJ1048" s="3"/>
      <c r="BP1048" s="1"/>
      <c r="BQ1048" s="1"/>
      <c r="BR1048" s="1"/>
    </row>
    <row r="1049" spans="18:70" x14ac:dyDescent="0.55000000000000004">
      <c r="R1049" s="1"/>
      <c r="S1049" s="1"/>
      <c r="BF1049" s="1"/>
      <c r="BG1049" s="1"/>
      <c r="BH1049" s="1"/>
      <c r="BI1049" s="1"/>
      <c r="BJ1049" s="3"/>
      <c r="BP1049" s="1"/>
      <c r="BQ1049" s="1"/>
      <c r="BR1049" s="1"/>
    </row>
    <row r="1050" spans="18:70" x14ac:dyDescent="0.55000000000000004">
      <c r="R1050" s="1"/>
      <c r="S1050" s="1"/>
      <c r="BF1050" s="1"/>
      <c r="BG1050" s="1"/>
      <c r="BH1050" s="1"/>
      <c r="BI1050" s="1"/>
      <c r="BJ1050" s="3"/>
      <c r="BP1050" s="1"/>
      <c r="BQ1050" s="1"/>
      <c r="BR1050" s="1"/>
    </row>
    <row r="1051" spans="18:70" x14ac:dyDescent="0.55000000000000004">
      <c r="R1051" s="1"/>
      <c r="S1051" s="1"/>
      <c r="BF1051" s="1"/>
      <c r="BG1051" s="1"/>
      <c r="BH1051" s="1"/>
      <c r="BI1051" s="1"/>
      <c r="BJ1051" s="3"/>
      <c r="BP1051" s="1"/>
      <c r="BQ1051" s="1"/>
      <c r="BR1051" s="1"/>
    </row>
    <row r="1052" spans="18:70" x14ac:dyDescent="0.55000000000000004">
      <c r="R1052" s="1"/>
      <c r="S1052" s="1"/>
      <c r="BF1052" s="1"/>
      <c r="BG1052" s="1"/>
      <c r="BH1052" s="1"/>
      <c r="BI1052" s="1"/>
      <c r="BJ1052" s="3"/>
      <c r="BP1052" s="1"/>
      <c r="BQ1052" s="1"/>
      <c r="BR1052" s="1"/>
    </row>
    <row r="1053" spans="18:70" x14ac:dyDescent="0.55000000000000004">
      <c r="R1053" s="1"/>
      <c r="S1053" s="1"/>
      <c r="BF1053" s="1"/>
      <c r="BG1053" s="1"/>
      <c r="BH1053" s="1"/>
      <c r="BI1053" s="1"/>
      <c r="BJ1053" s="3"/>
      <c r="BP1053" s="1"/>
      <c r="BQ1053" s="1"/>
      <c r="BR1053" s="1"/>
    </row>
    <row r="1054" spans="18:70" x14ac:dyDescent="0.55000000000000004">
      <c r="R1054" s="1"/>
      <c r="S1054" s="1"/>
      <c r="BF1054" s="1"/>
      <c r="BG1054" s="1"/>
      <c r="BH1054" s="1"/>
      <c r="BI1054" s="1"/>
      <c r="BJ1054" s="3"/>
      <c r="BP1054" s="1"/>
      <c r="BQ1054" s="1"/>
      <c r="BR1054" s="1"/>
    </row>
    <row r="1055" spans="18:70" x14ac:dyDescent="0.55000000000000004">
      <c r="R1055" s="1"/>
      <c r="S1055" s="1"/>
      <c r="BF1055" s="1"/>
      <c r="BG1055" s="1"/>
      <c r="BH1055" s="1"/>
      <c r="BI1055" s="1"/>
      <c r="BJ1055" s="3"/>
      <c r="BP1055" s="1"/>
      <c r="BQ1055" s="1"/>
      <c r="BR1055" s="1"/>
    </row>
    <row r="1056" spans="18:70" x14ac:dyDescent="0.55000000000000004">
      <c r="R1056" s="1"/>
      <c r="S1056" s="1"/>
      <c r="BF1056" s="1"/>
      <c r="BG1056" s="1"/>
      <c r="BH1056" s="1"/>
      <c r="BI1056" s="1"/>
      <c r="BJ1056" s="3"/>
      <c r="BP1056" s="1"/>
      <c r="BQ1056" s="1"/>
      <c r="BR1056" s="1"/>
    </row>
    <row r="1057" spans="18:70" x14ac:dyDescent="0.55000000000000004">
      <c r="R1057" s="1"/>
      <c r="S1057" s="1"/>
      <c r="BF1057" s="1"/>
      <c r="BG1057" s="1"/>
      <c r="BH1057" s="1"/>
      <c r="BI1057" s="1"/>
      <c r="BJ1057" s="3"/>
      <c r="BP1057" s="1"/>
      <c r="BQ1057" s="1"/>
      <c r="BR1057" s="1"/>
    </row>
    <row r="1058" spans="18:70" x14ac:dyDescent="0.55000000000000004">
      <c r="R1058" s="1"/>
      <c r="S1058" s="1"/>
      <c r="BF1058" s="1"/>
      <c r="BG1058" s="1"/>
      <c r="BH1058" s="1"/>
      <c r="BI1058" s="1"/>
      <c r="BJ1058" s="3"/>
      <c r="BP1058" s="1"/>
      <c r="BQ1058" s="1"/>
      <c r="BR1058" s="1"/>
    </row>
    <row r="1059" spans="18:70" x14ac:dyDescent="0.55000000000000004">
      <c r="R1059" s="1"/>
      <c r="S1059" s="1"/>
      <c r="BF1059" s="1"/>
      <c r="BG1059" s="1"/>
      <c r="BH1059" s="1"/>
      <c r="BI1059" s="1"/>
      <c r="BJ1059" s="3"/>
      <c r="BP1059" s="1"/>
      <c r="BQ1059" s="1"/>
      <c r="BR1059" s="1"/>
    </row>
    <row r="1060" spans="18:70" x14ac:dyDescent="0.55000000000000004">
      <c r="R1060" s="1"/>
      <c r="S1060" s="1"/>
      <c r="BF1060" s="1"/>
      <c r="BG1060" s="1"/>
      <c r="BH1060" s="1"/>
      <c r="BI1060" s="1"/>
      <c r="BJ1060" s="3"/>
      <c r="BP1060" s="1"/>
      <c r="BQ1060" s="1"/>
      <c r="BR1060" s="1"/>
    </row>
    <row r="1061" spans="18:70" x14ac:dyDescent="0.55000000000000004">
      <c r="R1061" s="1"/>
      <c r="S1061" s="1"/>
      <c r="BF1061" s="1"/>
      <c r="BG1061" s="1"/>
      <c r="BH1061" s="1"/>
      <c r="BI1061" s="1"/>
      <c r="BJ1061" s="3"/>
      <c r="BP1061" s="1"/>
      <c r="BQ1061" s="1"/>
      <c r="BR1061" s="1"/>
    </row>
    <row r="1062" spans="18:70" x14ac:dyDescent="0.55000000000000004">
      <c r="R1062" s="1"/>
      <c r="S1062" s="1"/>
      <c r="BF1062" s="1"/>
      <c r="BG1062" s="1"/>
      <c r="BH1062" s="1"/>
      <c r="BI1062" s="1"/>
      <c r="BJ1062" s="3"/>
      <c r="BP1062" s="1"/>
      <c r="BQ1062" s="1"/>
      <c r="BR1062" s="1"/>
    </row>
    <row r="1063" spans="18:70" x14ac:dyDescent="0.55000000000000004">
      <c r="R1063" s="1"/>
      <c r="S1063" s="1"/>
      <c r="BF1063" s="1"/>
      <c r="BG1063" s="1"/>
      <c r="BH1063" s="1"/>
      <c r="BI1063" s="1"/>
      <c r="BJ1063" s="3"/>
      <c r="BP1063" s="1"/>
      <c r="BQ1063" s="1"/>
      <c r="BR1063" s="1"/>
    </row>
    <row r="1064" spans="18:70" x14ac:dyDescent="0.55000000000000004">
      <c r="R1064" s="1"/>
      <c r="S1064" s="1"/>
      <c r="BF1064" s="1"/>
      <c r="BG1064" s="1"/>
      <c r="BH1064" s="1"/>
      <c r="BI1064" s="1"/>
      <c r="BJ1064" s="3"/>
      <c r="BP1064" s="1"/>
      <c r="BQ1064" s="1"/>
      <c r="BR1064" s="1"/>
    </row>
    <row r="1065" spans="18:70" x14ac:dyDescent="0.55000000000000004">
      <c r="R1065" s="1"/>
      <c r="S1065" s="1"/>
      <c r="BF1065" s="1"/>
      <c r="BG1065" s="1"/>
      <c r="BH1065" s="1"/>
      <c r="BI1065" s="1"/>
      <c r="BJ1065" s="3"/>
      <c r="BP1065" s="1"/>
      <c r="BQ1065" s="1"/>
      <c r="BR1065" s="1"/>
    </row>
    <row r="1066" spans="18:70" x14ac:dyDescent="0.55000000000000004">
      <c r="R1066" s="1"/>
      <c r="S1066" s="1"/>
      <c r="BF1066" s="1"/>
      <c r="BG1066" s="1"/>
      <c r="BH1066" s="1"/>
      <c r="BI1066" s="1"/>
      <c r="BJ1066" s="3"/>
      <c r="BP1066" s="1"/>
      <c r="BQ1066" s="1"/>
      <c r="BR1066" s="1"/>
    </row>
    <row r="1067" spans="18:70" x14ac:dyDescent="0.55000000000000004">
      <c r="R1067" s="1"/>
      <c r="S1067" s="1"/>
      <c r="BF1067" s="1"/>
      <c r="BG1067" s="1"/>
      <c r="BH1067" s="1"/>
      <c r="BI1067" s="1"/>
      <c r="BJ1067" s="3"/>
      <c r="BP1067" s="1"/>
      <c r="BQ1067" s="1"/>
      <c r="BR1067" s="1"/>
    </row>
    <row r="1068" spans="18:70" x14ac:dyDescent="0.55000000000000004">
      <c r="R1068" s="1"/>
      <c r="S1068" s="1"/>
      <c r="BF1068" s="1"/>
      <c r="BG1068" s="1"/>
      <c r="BH1068" s="1"/>
      <c r="BI1068" s="1"/>
      <c r="BJ1068" s="3"/>
      <c r="BP1068" s="1"/>
      <c r="BQ1068" s="1"/>
      <c r="BR1068" s="1"/>
    </row>
    <row r="1069" spans="18:70" x14ac:dyDescent="0.55000000000000004">
      <c r="R1069" s="1"/>
      <c r="S1069" s="1"/>
      <c r="BF1069" s="1"/>
      <c r="BG1069" s="1"/>
      <c r="BH1069" s="1"/>
      <c r="BI1069" s="1"/>
      <c r="BJ1069" s="3"/>
      <c r="BP1069" s="1"/>
      <c r="BQ1069" s="1"/>
      <c r="BR1069" s="1"/>
    </row>
    <row r="1070" spans="18:70" x14ac:dyDescent="0.55000000000000004">
      <c r="R1070" s="1"/>
      <c r="S1070" s="1"/>
      <c r="BF1070" s="1"/>
      <c r="BG1070" s="1"/>
      <c r="BH1070" s="1"/>
      <c r="BI1070" s="1"/>
      <c r="BJ1070" s="3"/>
      <c r="BP1070" s="1"/>
      <c r="BQ1070" s="1"/>
      <c r="BR1070" s="1"/>
    </row>
    <row r="1071" spans="18:70" x14ac:dyDescent="0.55000000000000004">
      <c r="R1071" s="1"/>
      <c r="S1071" s="1"/>
      <c r="BF1071" s="1"/>
      <c r="BG1071" s="1"/>
      <c r="BH1071" s="1"/>
      <c r="BI1071" s="1"/>
      <c r="BJ1071" s="3"/>
      <c r="BP1071" s="1"/>
      <c r="BQ1071" s="1"/>
      <c r="BR1071" s="1"/>
    </row>
    <row r="1072" spans="18:70" x14ac:dyDescent="0.55000000000000004">
      <c r="R1072" s="1"/>
      <c r="S1072" s="1"/>
      <c r="BF1072" s="1"/>
      <c r="BG1072" s="1"/>
      <c r="BH1072" s="1"/>
      <c r="BI1072" s="1"/>
      <c r="BJ1072" s="3"/>
      <c r="BP1072" s="1"/>
      <c r="BQ1072" s="1"/>
      <c r="BR1072" s="1"/>
    </row>
    <row r="1073" spans="18:70" x14ac:dyDescent="0.55000000000000004">
      <c r="R1073" s="1"/>
      <c r="S1073" s="1"/>
      <c r="BF1073" s="1"/>
      <c r="BG1073" s="1"/>
      <c r="BH1073" s="1"/>
      <c r="BI1073" s="1"/>
      <c r="BJ1073" s="3"/>
      <c r="BP1073" s="1"/>
      <c r="BQ1073" s="1"/>
      <c r="BR1073" s="1"/>
    </row>
    <row r="1074" spans="18:70" x14ac:dyDescent="0.55000000000000004">
      <c r="R1074" s="1"/>
      <c r="S1074" s="1"/>
      <c r="BF1074" s="1"/>
      <c r="BG1074" s="1"/>
      <c r="BH1074" s="1"/>
      <c r="BI1074" s="1"/>
      <c r="BJ1074" s="3"/>
      <c r="BP1074" s="1"/>
      <c r="BQ1074" s="1"/>
      <c r="BR1074" s="1"/>
    </row>
    <row r="1075" spans="18:70" x14ac:dyDescent="0.55000000000000004">
      <c r="R1075" s="1"/>
      <c r="S1075" s="1"/>
      <c r="BF1075" s="1"/>
      <c r="BG1075" s="1"/>
      <c r="BH1075" s="1"/>
      <c r="BI1075" s="1"/>
      <c r="BJ1075" s="3"/>
      <c r="BP1075" s="1"/>
      <c r="BQ1075" s="1"/>
      <c r="BR1075" s="1"/>
    </row>
    <row r="1076" spans="18:70" x14ac:dyDescent="0.55000000000000004">
      <c r="R1076" s="1"/>
      <c r="S1076" s="1"/>
      <c r="BF1076" s="1"/>
      <c r="BG1076" s="1"/>
      <c r="BH1076" s="1"/>
      <c r="BI1076" s="1"/>
      <c r="BJ1076" s="3"/>
      <c r="BP1076" s="1"/>
      <c r="BQ1076" s="1"/>
      <c r="BR1076" s="1"/>
    </row>
    <row r="1077" spans="18:70" x14ac:dyDescent="0.55000000000000004">
      <c r="R1077" s="1"/>
      <c r="S1077" s="1"/>
      <c r="BF1077" s="1"/>
      <c r="BG1077" s="1"/>
      <c r="BH1077" s="1"/>
      <c r="BI1077" s="1"/>
      <c r="BJ1077" s="3"/>
      <c r="BP1077" s="1"/>
      <c r="BQ1077" s="1"/>
      <c r="BR1077" s="1"/>
    </row>
    <row r="1078" spans="18:70" x14ac:dyDescent="0.55000000000000004">
      <c r="R1078" s="1"/>
      <c r="S1078" s="1"/>
      <c r="BF1078" s="1"/>
      <c r="BG1078" s="1"/>
      <c r="BH1078" s="1"/>
      <c r="BI1078" s="1"/>
      <c r="BJ1078" s="3"/>
      <c r="BP1078" s="1"/>
      <c r="BQ1078" s="1"/>
      <c r="BR1078" s="1"/>
    </row>
    <row r="1079" spans="18:70" x14ac:dyDescent="0.55000000000000004">
      <c r="R1079" s="1"/>
      <c r="S1079" s="1"/>
      <c r="BF1079" s="1"/>
      <c r="BG1079" s="1"/>
      <c r="BH1079" s="1"/>
      <c r="BI1079" s="1"/>
      <c r="BJ1079" s="3"/>
      <c r="BP1079" s="1"/>
      <c r="BQ1079" s="1"/>
      <c r="BR1079" s="1"/>
    </row>
    <row r="1080" spans="18:70" x14ac:dyDescent="0.55000000000000004">
      <c r="R1080" s="1"/>
      <c r="S1080" s="1"/>
      <c r="BF1080" s="1"/>
      <c r="BG1080" s="1"/>
      <c r="BH1080" s="1"/>
      <c r="BI1080" s="1"/>
      <c r="BJ1080" s="3"/>
      <c r="BP1080" s="1"/>
      <c r="BQ1080" s="1"/>
      <c r="BR1080" s="1"/>
    </row>
    <row r="1081" spans="18:70" x14ac:dyDescent="0.55000000000000004">
      <c r="R1081" s="1"/>
      <c r="S1081" s="1"/>
      <c r="BF1081" s="1"/>
      <c r="BG1081" s="1"/>
      <c r="BH1081" s="1"/>
      <c r="BI1081" s="1"/>
      <c r="BJ1081" s="3"/>
      <c r="BP1081" s="1"/>
      <c r="BQ1081" s="1"/>
      <c r="BR1081" s="1"/>
    </row>
    <row r="1082" spans="18:70" x14ac:dyDescent="0.55000000000000004">
      <c r="R1082" s="1"/>
      <c r="S1082" s="1"/>
      <c r="BF1082" s="1"/>
      <c r="BG1082" s="1"/>
      <c r="BH1082" s="1"/>
      <c r="BI1082" s="1"/>
      <c r="BJ1082" s="3"/>
      <c r="BP1082" s="1"/>
      <c r="BQ1082" s="1"/>
      <c r="BR1082" s="1"/>
    </row>
    <row r="1083" spans="18:70" x14ac:dyDescent="0.55000000000000004">
      <c r="R1083" s="1"/>
      <c r="S1083" s="1"/>
      <c r="BF1083" s="1"/>
      <c r="BG1083" s="1"/>
      <c r="BH1083" s="1"/>
      <c r="BI1083" s="1"/>
      <c r="BJ1083" s="3"/>
      <c r="BP1083" s="1"/>
      <c r="BQ1083" s="1"/>
      <c r="BR1083" s="1"/>
    </row>
    <row r="1084" spans="18:70" x14ac:dyDescent="0.55000000000000004">
      <c r="R1084" s="1"/>
      <c r="S1084" s="1"/>
      <c r="BF1084" s="1"/>
      <c r="BG1084" s="1"/>
      <c r="BH1084" s="1"/>
      <c r="BI1084" s="1"/>
      <c r="BJ1084" s="3"/>
      <c r="BP1084" s="1"/>
      <c r="BQ1084" s="1"/>
      <c r="BR1084" s="1"/>
    </row>
    <row r="1085" spans="18:70" x14ac:dyDescent="0.55000000000000004">
      <c r="R1085" s="1"/>
      <c r="S1085" s="1"/>
      <c r="BF1085" s="1"/>
      <c r="BG1085" s="1"/>
      <c r="BH1085" s="1"/>
      <c r="BI1085" s="1"/>
      <c r="BJ1085" s="3"/>
      <c r="BP1085" s="1"/>
      <c r="BQ1085" s="1"/>
      <c r="BR1085" s="1"/>
    </row>
    <row r="1086" spans="18:70" x14ac:dyDescent="0.55000000000000004">
      <c r="R1086" s="1"/>
      <c r="S1086" s="1"/>
      <c r="BF1086" s="1"/>
      <c r="BG1086" s="1"/>
      <c r="BH1086" s="1"/>
      <c r="BI1086" s="1"/>
      <c r="BJ1086" s="3"/>
      <c r="BP1086" s="1"/>
      <c r="BQ1086" s="1"/>
      <c r="BR1086" s="1"/>
    </row>
    <row r="1087" spans="18:70" x14ac:dyDescent="0.55000000000000004">
      <c r="R1087" s="1"/>
      <c r="S1087" s="1"/>
      <c r="BF1087" s="1"/>
      <c r="BG1087" s="1"/>
      <c r="BH1087" s="1"/>
      <c r="BI1087" s="1"/>
      <c r="BJ1087" s="3"/>
      <c r="BP1087" s="1"/>
      <c r="BQ1087" s="1"/>
      <c r="BR1087" s="1"/>
    </row>
    <row r="1088" spans="18:70" x14ac:dyDescent="0.55000000000000004">
      <c r="R1088" s="1"/>
      <c r="S1088" s="1"/>
      <c r="BF1088" s="1"/>
      <c r="BG1088" s="1"/>
      <c r="BH1088" s="1"/>
      <c r="BI1088" s="1"/>
      <c r="BJ1088" s="3"/>
      <c r="BP1088" s="1"/>
      <c r="BQ1088" s="1"/>
      <c r="BR1088" s="1"/>
    </row>
    <row r="1089" spans="18:70" x14ac:dyDescent="0.55000000000000004">
      <c r="R1089" s="1"/>
      <c r="S1089" s="1"/>
      <c r="BF1089" s="1"/>
      <c r="BG1089" s="1"/>
      <c r="BH1089" s="1"/>
      <c r="BI1089" s="1"/>
      <c r="BJ1089" s="3"/>
      <c r="BP1089" s="1"/>
      <c r="BQ1089" s="1"/>
      <c r="BR1089" s="1"/>
    </row>
    <row r="1090" spans="18:70" x14ac:dyDescent="0.55000000000000004">
      <c r="R1090" s="1"/>
      <c r="S1090" s="1"/>
      <c r="BF1090" s="1"/>
      <c r="BG1090" s="1"/>
      <c r="BH1090" s="1"/>
      <c r="BI1090" s="1"/>
      <c r="BJ1090" s="3"/>
      <c r="BP1090" s="1"/>
      <c r="BQ1090" s="1"/>
      <c r="BR1090" s="1"/>
    </row>
    <row r="1091" spans="18:70" x14ac:dyDescent="0.55000000000000004">
      <c r="R1091" s="1"/>
      <c r="S1091" s="1"/>
      <c r="BF1091" s="1"/>
      <c r="BG1091" s="1"/>
      <c r="BH1091" s="1"/>
      <c r="BI1091" s="1"/>
      <c r="BJ1091" s="3"/>
      <c r="BP1091" s="1"/>
      <c r="BQ1091" s="1"/>
      <c r="BR1091" s="1"/>
    </row>
    <row r="1092" spans="18:70" x14ac:dyDescent="0.55000000000000004">
      <c r="R1092" s="1"/>
      <c r="S1092" s="1"/>
      <c r="BF1092" s="1"/>
      <c r="BG1092" s="1"/>
      <c r="BH1092" s="1"/>
      <c r="BI1092" s="1"/>
      <c r="BJ1092" s="3"/>
      <c r="BP1092" s="1"/>
      <c r="BQ1092" s="1"/>
      <c r="BR1092" s="1"/>
    </row>
    <row r="1093" spans="18:70" x14ac:dyDescent="0.55000000000000004">
      <c r="R1093" s="1"/>
      <c r="S1093" s="1"/>
      <c r="BF1093" s="1"/>
      <c r="BG1093" s="1"/>
      <c r="BH1093" s="1"/>
      <c r="BI1093" s="1"/>
      <c r="BJ1093" s="3"/>
      <c r="BP1093" s="1"/>
      <c r="BQ1093" s="1"/>
      <c r="BR1093" s="1"/>
    </row>
    <row r="1094" spans="18:70" x14ac:dyDescent="0.55000000000000004">
      <c r="R1094" s="1"/>
      <c r="S1094" s="1"/>
      <c r="BF1094" s="1"/>
      <c r="BG1094" s="1"/>
      <c r="BH1094" s="1"/>
      <c r="BI1094" s="1"/>
      <c r="BJ1094" s="3"/>
      <c r="BP1094" s="1"/>
      <c r="BQ1094" s="1"/>
      <c r="BR1094" s="1"/>
    </row>
    <row r="1095" spans="18:70" x14ac:dyDescent="0.55000000000000004">
      <c r="R1095" s="1"/>
      <c r="S1095" s="1"/>
      <c r="BF1095" s="1"/>
      <c r="BG1095" s="1"/>
      <c r="BH1095" s="1"/>
      <c r="BI1095" s="1"/>
      <c r="BJ1095" s="3"/>
      <c r="BP1095" s="1"/>
      <c r="BQ1095" s="1"/>
      <c r="BR1095" s="1"/>
    </row>
    <row r="1096" spans="18:70" x14ac:dyDescent="0.55000000000000004">
      <c r="R1096" s="1"/>
      <c r="S1096" s="1"/>
      <c r="BF1096" s="1"/>
      <c r="BG1096" s="1"/>
      <c r="BH1096" s="1"/>
      <c r="BI1096" s="1"/>
      <c r="BJ1096" s="3"/>
      <c r="BP1096" s="1"/>
      <c r="BQ1096" s="1"/>
      <c r="BR1096" s="1"/>
    </row>
    <row r="1097" spans="18:70" x14ac:dyDescent="0.55000000000000004">
      <c r="R1097" s="1"/>
      <c r="S1097" s="1"/>
      <c r="BF1097" s="1"/>
      <c r="BG1097" s="1"/>
      <c r="BH1097" s="1"/>
      <c r="BI1097" s="1"/>
      <c r="BJ1097" s="3"/>
      <c r="BP1097" s="1"/>
      <c r="BQ1097" s="1"/>
      <c r="BR1097" s="1"/>
    </row>
    <row r="1098" spans="18:70" x14ac:dyDescent="0.55000000000000004">
      <c r="R1098" s="1"/>
      <c r="S1098" s="1"/>
      <c r="BF1098" s="1"/>
      <c r="BG1098" s="1"/>
      <c r="BH1098" s="1"/>
      <c r="BI1098" s="1"/>
      <c r="BJ1098" s="3"/>
      <c r="BP1098" s="1"/>
      <c r="BQ1098" s="1"/>
      <c r="BR1098" s="1"/>
    </row>
    <row r="1099" spans="18:70" x14ac:dyDescent="0.55000000000000004">
      <c r="R1099" s="1"/>
      <c r="S1099" s="1"/>
      <c r="BF1099" s="1"/>
      <c r="BG1099" s="1"/>
      <c r="BH1099" s="1"/>
      <c r="BI1099" s="1"/>
      <c r="BJ1099" s="3"/>
      <c r="BP1099" s="1"/>
      <c r="BQ1099" s="1"/>
      <c r="BR1099" s="1"/>
    </row>
    <row r="1100" spans="18:70" x14ac:dyDescent="0.55000000000000004">
      <c r="R1100" s="1"/>
      <c r="S1100" s="1"/>
      <c r="BF1100" s="1"/>
      <c r="BG1100" s="1"/>
      <c r="BH1100" s="1"/>
      <c r="BI1100" s="1"/>
      <c r="BJ1100" s="3"/>
      <c r="BP1100" s="1"/>
      <c r="BQ1100" s="1"/>
      <c r="BR1100" s="1"/>
    </row>
    <row r="1101" spans="18:70" x14ac:dyDescent="0.55000000000000004">
      <c r="R1101" s="1"/>
      <c r="S1101" s="1"/>
      <c r="BF1101" s="1"/>
      <c r="BG1101" s="1"/>
      <c r="BH1101" s="1"/>
      <c r="BI1101" s="1"/>
      <c r="BJ1101" s="3"/>
      <c r="BP1101" s="1"/>
      <c r="BQ1101" s="1"/>
      <c r="BR1101" s="1"/>
    </row>
    <row r="1102" spans="18:70" x14ac:dyDescent="0.55000000000000004">
      <c r="R1102" s="1"/>
      <c r="S1102" s="1"/>
      <c r="BF1102" s="1"/>
      <c r="BG1102" s="1"/>
      <c r="BH1102" s="1"/>
      <c r="BI1102" s="1"/>
      <c r="BJ1102" s="3"/>
      <c r="BP1102" s="1"/>
      <c r="BQ1102" s="1"/>
      <c r="BR1102" s="1"/>
    </row>
    <row r="1103" spans="18:70" x14ac:dyDescent="0.55000000000000004">
      <c r="R1103" s="1"/>
      <c r="S1103" s="1"/>
      <c r="BF1103" s="1"/>
      <c r="BG1103" s="1"/>
      <c r="BH1103" s="1"/>
      <c r="BI1103" s="1"/>
      <c r="BJ1103" s="3"/>
      <c r="BP1103" s="1"/>
      <c r="BQ1103" s="1"/>
      <c r="BR1103" s="1"/>
    </row>
    <row r="1104" spans="18:70" x14ac:dyDescent="0.55000000000000004">
      <c r="R1104" s="1"/>
      <c r="S1104" s="1"/>
      <c r="BF1104" s="1"/>
      <c r="BG1104" s="1"/>
      <c r="BH1104" s="1"/>
      <c r="BI1104" s="1"/>
      <c r="BJ1104" s="3"/>
      <c r="BP1104" s="1"/>
      <c r="BQ1104" s="1"/>
      <c r="BR1104" s="1"/>
    </row>
    <row r="1105" spans="18:70" x14ac:dyDescent="0.55000000000000004">
      <c r="R1105" s="1"/>
      <c r="S1105" s="1"/>
      <c r="BF1105" s="1"/>
      <c r="BG1105" s="1"/>
      <c r="BH1105" s="1"/>
      <c r="BI1105" s="1"/>
      <c r="BJ1105" s="3"/>
      <c r="BP1105" s="1"/>
      <c r="BQ1105" s="1"/>
      <c r="BR1105" s="1"/>
    </row>
    <row r="1106" spans="18:70" x14ac:dyDescent="0.55000000000000004">
      <c r="R1106" s="1"/>
      <c r="S1106" s="1"/>
      <c r="BF1106" s="1"/>
      <c r="BG1106" s="1"/>
      <c r="BH1106" s="1"/>
      <c r="BI1106" s="1"/>
      <c r="BJ1106" s="3"/>
      <c r="BP1106" s="1"/>
      <c r="BQ1106" s="1"/>
      <c r="BR1106" s="1"/>
    </row>
    <row r="1107" spans="18:70" x14ac:dyDescent="0.55000000000000004">
      <c r="R1107" s="1"/>
      <c r="S1107" s="1"/>
      <c r="BF1107" s="1"/>
      <c r="BG1107" s="1"/>
      <c r="BH1107" s="1"/>
      <c r="BI1107" s="1"/>
      <c r="BJ1107" s="3"/>
      <c r="BP1107" s="1"/>
      <c r="BQ1107" s="1"/>
      <c r="BR1107" s="1"/>
    </row>
    <row r="1108" spans="18:70" x14ac:dyDescent="0.55000000000000004">
      <c r="R1108" s="1"/>
      <c r="S1108" s="1"/>
      <c r="BF1108" s="1"/>
      <c r="BG1108" s="1"/>
      <c r="BH1108" s="1"/>
      <c r="BI1108" s="1"/>
      <c r="BJ1108" s="3"/>
      <c r="BP1108" s="1"/>
      <c r="BQ1108" s="1"/>
      <c r="BR1108" s="1"/>
    </row>
    <row r="1109" spans="18:70" x14ac:dyDescent="0.55000000000000004">
      <c r="R1109" s="1"/>
      <c r="S1109" s="1"/>
      <c r="BF1109" s="1"/>
      <c r="BG1109" s="1"/>
      <c r="BH1109" s="1"/>
      <c r="BI1109" s="1"/>
      <c r="BJ1109" s="3"/>
      <c r="BP1109" s="1"/>
      <c r="BQ1109" s="1"/>
      <c r="BR1109" s="1"/>
    </row>
    <row r="1110" spans="18:70" x14ac:dyDescent="0.55000000000000004">
      <c r="R1110" s="1"/>
      <c r="S1110" s="1"/>
      <c r="BF1110" s="1"/>
      <c r="BG1110" s="1"/>
      <c r="BH1110" s="1"/>
      <c r="BI1110" s="1"/>
      <c r="BJ1110" s="3"/>
      <c r="BP1110" s="1"/>
      <c r="BQ1110" s="1"/>
      <c r="BR1110" s="1"/>
    </row>
    <row r="1111" spans="18:70" x14ac:dyDescent="0.55000000000000004">
      <c r="R1111" s="1"/>
      <c r="S1111" s="1"/>
      <c r="BF1111" s="1"/>
      <c r="BG1111" s="1"/>
      <c r="BH1111" s="1"/>
      <c r="BI1111" s="1"/>
      <c r="BJ1111" s="3"/>
      <c r="BP1111" s="1"/>
      <c r="BQ1111" s="1"/>
      <c r="BR1111" s="1"/>
    </row>
    <row r="1112" spans="18:70" x14ac:dyDescent="0.55000000000000004">
      <c r="R1112" s="1"/>
      <c r="S1112" s="1"/>
      <c r="BF1112" s="1"/>
      <c r="BG1112" s="1"/>
      <c r="BH1112" s="1"/>
      <c r="BI1112" s="1"/>
      <c r="BJ1112" s="3"/>
      <c r="BP1112" s="1"/>
      <c r="BQ1112" s="1"/>
      <c r="BR1112" s="1"/>
    </row>
    <row r="1113" spans="18:70" x14ac:dyDescent="0.55000000000000004">
      <c r="R1113" s="1"/>
      <c r="S1113" s="1"/>
      <c r="BF1113" s="1"/>
      <c r="BG1113" s="1"/>
      <c r="BH1113" s="1"/>
      <c r="BI1113" s="1"/>
      <c r="BJ1113" s="3"/>
      <c r="BP1113" s="1"/>
      <c r="BQ1113" s="1"/>
      <c r="BR1113" s="1"/>
    </row>
    <row r="1114" spans="18:70" x14ac:dyDescent="0.55000000000000004">
      <c r="R1114" s="1"/>
      <c r="S1114" s="1"/>
      <c r="BF1114" s="1"/>
      <c r="BG1114" s="1"/>
      <c r="BH1114" s="1"/>
      <c r="BI1114" s="1"/>
      <c r="BJ1114" s="3"/>
      <c r="BP1114" s="1"/>
      <c r="BQ1114" s="1"/>
      <c r="BR1114" s="1"/>
    </row>
    <row r="1115" spans="18:70" x14ac:dyDescent="0.55000000000000004">
      <c r="R1115" s="1"/>
      <c r="S1115" s="1"/>
      <c r="BF1115" s="1"/>
      <c r="BG1115" s="1"/>
      <c r="BH1115" s="1"/>
      <c r="BI1115" s="1"/>
      <c r="BJ1115" s="3"/>
      <c r="BP1115" s="1"/>
      <c r="BQ1115" s="1"/>
      <c r="BR1115" s="1"/>
    </row>
    <row r="1116" spans="18:70" x14ac:dyDescent="0.55000000000000004">
      <c r="R1116" s="1"/>
      <c r="S1116" s="1"/>
      <c r="BF1116" s="1"/>
      <c r="BG1116" s="1"/>
      <c r="BH1116" s="1"/>
      <c r="BI1116" s="1"/>
      <c r="BJ1116" s="3"/>
      <c r="BP1116" s="1"/>
      <c r="BQ1116" s="1"/>
      <c r="BR1116" s="1"/>
    </row>
    <row r="1117" spans="18:70" x14ac:dyDescent="0.55000000000000004">
      <c r="R1117" s="1"/>
      <c r="S1117" s="1"/>
      <c r="BF1117" s="1"/>
      <c r="BG1117" s="1"/>
      <c r="BH1117" s="1"/>
      <c r="BI1117" s="1"/>
      <c r="BJ1117" s="3"/>
      <c r="BP1117" s="1"/>
      <c r="BQ1117" s="1"/>
      <c r="BR1117" s="1"/>
    </row>
    <row r="1118" spans="18:70" x14ac:dyDescent="0.55000000000000004">
      <c r="R1118" s="1"/>
      <c r="S1118" s="1"/>
      <c r="BF1118" s="1"/>
      <c r="BG1118" s="1"/>
      <c r="BH1118" s="1"/>
      <c r="BI1118" s="1"/>
      <c r="BJ1118" s="3"/>
      <c r="BP1118" s="1"/>
      <c r="BQ1118" s="1"/>
      <c r="BR1118" s="1"/>
    </row>
    <row r="1119" spans="18:70" x14ac:dyDescent="0.55000000000000004">
      <c r="R1119" s="1"/>
      <c r="S1119" s="1"/>
      <c r="BF1119" s="1"/>
      <c r="BG1119" s="1"/>
      <c r="BH1119" s="1"/>
      <c r="BI1119" s="1"/>
      <c r="BJ1119" s="3"/>
      <c r="BP1119" s="1"/>
      <c r="BQ1119" s="1"/>
      <c r="BR1119" s="1"/>
    </row>
    <row r="1120" spans="18:70" x14ac:dyDescent="0.55000000000000004">
      <c r="R1120" s="1"/>
      <c r="S1120" s="1"/>
      <c r="BF1120" s="1"/>
      <c r="BG1120" s="1"/>
      <c r="BH1120" s="1"/>
      <c r="BI1120" s="1"/>
      <c r="BJ1120" s="3"/>
      <c r="BP1120" s="1"/>
      <c r="BQ1120" s="1"/>
      <c r="BR1120" s="1"/>
    </row>
    <row r="1121" spans="18:70" x14ac:dyDescent="0.55000000000000004">
      <c r="R1121" s="1"/>
      <c r="S1121" s="1"/>
      <c r="BF1121" s="1"/>
      <c r="BG1121" s="1"/>
      <c r="BH1121" s="1"/>
      <c r="BI1121" s="1"/>
      <c r="BJ1121" s="3"/>
      <c r="BP1121" s="1"/>
      <c r="BQ1121" s="1"/>
      <c r="BR1121" s="1"/>
    </row>
    <row r="1122" spans="18:70" x14ac:dyDescent="0.55000000000000004">
      <c r="R1122" s="1"/>
      <c r="S1122" s="1"/>
      <c r="BF1122" s="1"/>
      <c r="BG1122" s="1"/>
      <c r="BH1122" s="1"/>
      <c r="BI1122" s="1"/>
      <c r="BJ1122" s="3"/>
      <c r="BP1122" s="1"/>
      <c r="BQ1122" s="1"/>
      <c r="BR1122" s="1"/>
    </row>
    <row r="1123" spans="18:70" x14ac:dyDescent="0.55000000000000004">
      <c r="R1123" s="1"/>
      <c r="S1123" s="1"/>
      <c r="BF1123" s="1"/>
      <c r="BG1123" s="1"/>
      <c r="BH1123" s="1"/>
      <c r="BI1123" s="1"/>
      <c r="BJ1123" s="3"/>
      <c r="BP1123" s="1"/>
      <c r="BQ1123" s="1"/>
      <c r="BR1123" s="1"/>
    </row>
    <row r="1124" spans="18:70" x14ac:dyDescent="0.55000000000000004">
      <c r="R1124" s="1"/>
      <c r="S1124" s="1"/>
      <c r="BF1124" s="1"/>
      <c r="BG1124" s="1"/>
      <c r="BH1124" s="1"/>
      <c r="BI1124" s="1"/>
      <c r="BJ1124" s="3"/>
      <c r="BP1124" s="1"/>
      <c r="BQ1124" s="1"/>
      <c r="BR1124" s="1"/>
    </row>
    <row r="1125" spans="18:70" x14ac:dyDescent="0.55000000000000004">
      <c r="R1125" s="1"/>
      <c r="S1125" s="1"/>
      <c r="BF1125" s="1"/>
      <c r="BG1125" s="1"/>
      <c r="BH1125" s="1"/>
      <c r="BI1125" s="1"/>
      <c r="BJ1125" s="3"/>
      <c r="BP1125" s="1"/>
      <c r="BQ1125" s="1"/>
      <c r="BR1125" s="1"/>
    </row>
    <row r="1126" spans="18:70" x14ac:dyDescent="0.55000000000000004">
      <c r="R1126" s="1"/>
      <c r="S1126" s="1"/>
      <c r="BF1126" s="1"/>
      <c r="BG1126" s="1"/>
      <c r="BH1126" s="1"/>
      <c r="BI1126" s="1"/>
      <c r="BJ1126" s="3"/>
      <c r="BP1126" s="1"/>
      <c r="BQ1126" s="1"/>
      <c r="BR1126" s="1"/>
    </row>
    <row r="1127" spans="18:70" x14ac:dyDescent="0.55000000000000004">
      <c r="R1127" s="1"/>
      <c r="S1127" s="1"/>
      <c r="BF1127" s="1"/>
      <c r="BG1127" s="1"/>
      <c r="BH1127" s="1"/>
      <c r="BI1127" s="1"/>
      <c r="BJ1127" s="3"/>
      <c r="BP1127" s="1"/>
      <c r="BQ1127" s="1"/>
      <c r="BR1127" s="1"/>
    </row>
    <row r="1128" spans="18:70" x14ac:dyDescent="0.55000000000000004">
      <c r="R1128" s="1"/>
      <c r="S1128" s="1"/>
      <c r="BF1128" s="1"/>
      <c r="BG1128" s="1"/>
      <c r="BH1128" s="1"/>
      <c r="BI1128" s="1"/>
      <c r="BJ1128" s="3"/>
      <c r="BP1128" s="1"/>
      <c r="BQ1128" s="1"/>
      <c r="BR1128" s="1"/>
    </row>
    <row r="1129" spans="18:70" x14ac:dyDescent="0.55000000000000004">
      <c r="R1129" s="1"/>
      <c r="S1129" s="1"/>
      <c r="BF1129" s="1"/>
      <c r="BG1129" s="1"/>
      <c r="BH1129" s="1"/>
      <c r="BI1129" s="1"/>
      <c r="BJ1129" s="3"/>
      <c r="BP1129" s="1"/>
      <c r="BQ1129" s="1"/>
      <c r="BR1129" s="1"/>
    </row>
    <row r="1130" spans="18:70" x14ac:dyDescent="0.55000000000000004">
      <c r="R1130" s="1"/>
      <c r="S1130" s="1"/>
      <c r="BF1130" s="1"/>
      <c r="BG1130" s="1"/>
      <c r="BH1130" s="1"/>
      <c r="BI1130" s="1"/>
      <c r="BJ1130" s="3"/>
      <c r="BP1130" s="1"/>
      <c r="BQ1130" s="1"/>
      <c r="BR1130" s="1"/>
    </row>
    <row r="1131" spans="18:70" x14ac:dyDescent="0.55000000000000004">
      <c r="R1131" s="1"/>
      <c r="S1131" s="1"/>
      <c r="BF1131" s="1"/>
      <c r="BG1131" s="1"/>
      <c r="BH1131" s="1"/>
      <c r="BI1131" s="1"/>
      <c r="BJ1131" s="3"/>
      <c r="BP1131" s="1"/>
      <c r="BQ1131" s="1"/>
      <c r="BR1131" s="1"/>
    </row>
    <row r="1132" spans="18:70" x14ac:dyDescent="0.55000000000000004">
      <c r="R1132" s="1"/>
      <c r="S1132" s="1"/>
      <c r="BF1132" s="1"/>
      <c r="BG1132" s="1"/>
      <c r="BH1132" s="1"/>
      <c r="BI1132" s="1"/>
      <c r="BJ1132" s="3"/>
      <c r="BP1132" s="1"/>
      <c r="BQ1132" s="1"/>
      <c r="BR1132" s="1"/>
    </row>
    <row r="1133" spans="18:70" x14ac:dyDescent="0.55000000000000004">
      <c r="R1133" s="1"/>
      <c r="S1133" s="1"/>
      <c r="BF1133" s="1"/>
      <c r="BG1133" s="1"/>
      <c r="BH1133" s="1"/>
      <c r="BI1133" s="1"/>
      <c r="BJ1133" s="3"/>
      <c r="BP1133" s="1"/>
      <c r="BQ1133" s="1"/>
      <c r="BR1133" s="1"/>
    </row>
    <row r="1134" spans="18:70" x14ac:dyDescent="0.55000000000000004">
      <c r="R1134" s="1"/>
      <c r="S1134" s="1"/>
      <c r="BF1134" s="1"/>
      <c r="BG1134" s="1"/>
      <c r="BH1134" s="1"/>
      <c r="BI1134" s="1"/>
      <c r="BJ1134" s="3"/>
      <c r="BP1134" s="1"/>
      <c r="BQ1134" s="1"/>
      <c r="BR1134" s="1"/>
    </row>
    <row r="1135" spans="18:70" x14ac:dyDescent="0.55000000000000004">
      <c r="R1135" s="1"/>
      <c r="S1135" s="1"/>
      <c r="BF1135" s="1"/>
      <c r="BG1135" s="1"/>
      <c r="BH1135" s="1"/>
      <c r="BI1135" s="1"/>
      <c r="BJ1135" s="3"/>
      <c r="BP1135" s="1"/>
      <c r="BQ1135" s="1"/>
      <c r="BR1135" s="1"/>
    </row>
    <row r="1136" spans="18:70" x14ac:dyDescent="0.55000000000000004">
      <c r="R1136" s="1"/>
      <c r="S1136" s="1"/>
      <c r="BF1136" s="1"/>
      <c r="BG1136" s="1"/>
      <c r="BH1136" s="1"/>
      <c r="BI1136" s="1"/>
      <c r="BJ1136" s="3"/>
      <c r="BP1136" s="1"/>
      <c r="BQ1136" s="1"/>
      <c r="BR1136" s="1"/>
    </row>
    <row r="1137" spans="18:70" x14ac:dyDescent="0.55000000000000004">
      <c r="R1137" s="1"/>
      <c r="S1137" s="1"/>
      <c r="BF1137" s="1"/>
      <c r="BG1137" s="1"/>
      <c r="BH1137" s="1"/>
      <c r="BI1137" s="1"/>
      <c r="BJ1137" s="3"/>
      <c r="BP1137" s="1"/>
      <c r="BQ1137" s="1"/>
      <c r="BR1137" s="1"/>
    </row>
    <row r="1138" spans="18:70" x14ac:dyDescent="0.55000000000000004">
      <c r="R1138" s="1"/>
      <c r="S1138" s="1"/>
      <c r="BF1138" s="1"/>
      <c r="BG1138" s="1"/>
      <c r="BH1138" s="1"/>
      <c r="BI1138" s="1"/>
      <c r="BJ1138" s="3"/>
      <c r="BP1138" s="1"/>
      <c r="BQ1138" s="1"/>
      <c r="BR1138" s="1"/>
    </row>
    <row r="1139" spans="18:70" x14ac:dyDescent="0.55000000000000004">
      <c r="R1139" s="1"/>
      <c r="S1139" s="1"/>
      <c r="BF1139" s="1"/>
      <c r="BG1139" s="1"/>
      <c r="BH1139" s="1"/>
      <c r="BI1139" s="1"/>
      <c r="BJ1139" s="3"/>
      <c r="BP1139" s="1"/>
      <c r="BQ1139" s="1"/>
      <c r="BR1139" s="1"/>
    </row>
    <row r="1140" spans="18:70" x14ac:dyDescent="0.55000000000000004">
      <c r="R1140" s="1"/>
      <c r="S1140" s="1"/>
      <c r="BF1140" s="1"/>
      <c r="BG1140" s="1"/>
      <c r="BH1140" s="1"/>
      <c r="BI1140" s="1"/>
      <c r="BJ1140" s="3"/>
      <c r="BP1140" s="1"/>
      <c r="BQ1140" s="1"/>
      <c r="BR1140" s="1"/>
    </row>
    <row r="1141" spans="18:70" x14ac:dyDescent="0.55000000000000004">
      <c r="R1141" s="1"/>
      <c r="S1141" s="1"/>
      <c r="BF1141" s="1"/>
      <c r="BG1141" s="1"/>
      <c r="BH1141" s="1"/>
      <c r="BI1141" s="1"/>
      <c r="BJ1141" s="3"/>
      <c r="BP1141" s="1"/>
      <c r="BQ1141" s="1"/>
      <c r="BR1141" s="1"/>
    </row>
    <row r="1142" spans="18:70" x14ac:dyDescent="0.55000000000000004">
      <c r="R1142" s="1"/>
      <c r="S1142" s="1"/>
      <c r="BF1142" s="1"/>
      <c r="BG1142" s="1"/>
      <c r="BH1142" s="1"/>
      <c r="BI1142" s="1"/>
      <c r="BJ1142" s="3"/>
      <c r="BP1142" s="1"/>
      <c r="BQ1142" s="1"/>
      <c r="BR1142" s="1"/>
    </row>
    <row r="1143" spans="18:70" x14ac:dyDescent="0.55000000000000004">
      <c r="R1143" s="1"/>
      <c r="S1143" s="1"/>
      <c r="BF1143" s="1"/>
      <c r="BG1143" s="1"/>
      <c r="BH1143" s="1"/>
      <c r="BI1143" s="1"/>
      <c r="BJ1143" s="3"/>
      <c r="BP1143" s="1"/>
      <c r="BQ1143" s="1"/>
      <c r="BR1143" s="1"/>
    </row>
    <row r="1144" spans="18:70" x14ac:dyDescent="0.55000000000000004">
      <c r="R1144" s="1"/>
      <c r="S1144" s="1"/>
      <c r="BF1144" s="1"/>
      <c r="BG1144" s="1"/>
      <c r="BH1144" s="1"/>
      <c r="BI1144" s="1"/>
      <c r="BJ1144" s="3"/>
      <c r="BP1144" s="1"/>
      <c r="BQ1144" s="1"/>
      <c r="BR1144" s="1"/>
    </row>
    <row r="1145" spans="18:70" x14ac:dyDescent="0.55000000000000004">
      <c r="R1145" s="1"/>
      <c r="S1145" s="1"/>
      <c r="BF1145" s="1"/>
      <c r="BG1145" s="1"/>
      <c r="BH1145" s="1"/>
      <c r="BI1145" s="1"/>
      <c r="BJ1145" s="3"/>
      <c r="BP1145" s="1"/>
      <c r="BQ1145" s="1"/>
      <c r="BR1145" s="1"/>
    </row>
    <row r="1146" spans="18:70" x14ac:dyDescent="0.55000000000000004">
      <c r="R1146" s="1"/>
      <c r="S1146" s="1"/>
      <c r="BF1146" s="1"/>
      <c r="BG1146" s="1"/>
      <c r="BH1146" s="1"/>
      <c r="BI1146" s="1"/>
      <c r="BJ1146" s="3"/>
      <c r="BP1146" s="1"/>
      <c r="BQ1146" s="1"/>
      <c r="BR1146" s="1"/>
    </row>
    <row r="1147" spans="18:70" x14ac:dyDescent="0.55000000000000004">
      <c r="R1147" s="1"/>
      <c r="S1147" s="1"/>
      <c r="BF1147" s="1"/>
      <c r="BG1147" s="1"/>
      <c r="BH1147" s="1"/>
      <c r="BI1147" s="1"/>
      <c r="BJ1147" s="3"/>
      <c r="BP1147" s="1"/>
      <c r="BQ1147" s="1"/>
      <c r="BR1147" s="1"/>
    </row>
    <row r="1148" spans="18:70" x14ac:dyDescent="0.55000000000000004">
      <c r="R1148" s="1"/>
      <c r="S1148" s="1"/>
      <c r="BF1148" s="1"/>
      <c r="BG1148" s="1"/>
      <c r="BH1148" s="1"/>
      <c r="BI1148" s="1"/>
      <c r="BJ1148" s="3"/>
      <c r="BP1148" s="1"/>
      <c r="BQ1148" s="1"/>
      <c r="BR1148" s="1"/>
    </row>
    <row r="1149" spans="18:70" x14ac:dyDescent="0.55000000000000004">
      <c r="R1149" s="1"/>
      <c r="S1149" s="1"/>
      <c r="BF1149" s="1"/>
      <c r="BG1149" s="1"/>
      <c r="BH1149" s="1"/>
      <c r="BI1149" s="1"/>
      <c r="BJ1149" s="3"/>
      <c r="BP1149" s="1"/>
      <c r="BQ1149" s="1"/>
      <c r="BR1149" s="1"/>
    </row>
    <row r="1150" spans="18:70" x14ac:dyDescent="0.55000000000000004">
      <c r="R1150" s="1"/>
      <c r="S1150" s="1"/>
      <c r="BF1150" s="1"/>
      <c r="BG1150" s="1"/>
      <c r="BH1150" s="1"/>
      <c r="BI1150" s="1"/>
      <c r="BJ1150" s="3"/>
      <c r="BP1150" s="1"/>
      <c r="BQ1150" s="1"/>
      <c r="BR1150" s="1"/>
    </row>
    <row r="1151" spans="18:70" x14ac:dyDescent="0.55000000000000004">
      <c r="R1151" s="1"/>
      <c r="S1151" s="1"/>
      <c r="BF1151" s="1"/>
      <c r="BG1151" s="1"/>
      <c r="BH1151" s="1"/>
      <c r="BI1151" s="1"/>
      <c r="BJ1151" s="3"/>
      <c r="BP1151" s="1"/>
      <c r="BQ1151" s="1"/>
      <c r="BR1151" s="1"/>
    </row>
    <row r="1152" spans="18:70" x14ac:dyDescent="0.55000000000000004">
      <c r="R1152" s="1"/>
      <c r="S1152" s="1"/>
      <c r="BF1152" s="1"/>
      <c r="BG1152" s="1"/>
      <c r="BH1152" s="1"/>
      <c r="BI1152" s="1"/>
      <c r="BJ1152" s="3"/>
      <c r="BP1152" s="1"/>
      <c r="BQ1152" s="1"/>
      <c r="BR1152" s="1"/>
    </row>
    <row r="1153" spans="18:70" x14ac:dyDescent="0.55000000000000004">
      <c r="R1153" s="1"/>
      <c r="S1153" s="1"/>
      <c r="BF1153" s="1"/>
      <c r="BG1153" s="1"/>
      <c r="BH1153" s="1"/>
      <c r="BI1153" s="1"/>
      <c r="BJ1153" s="3"/>
      <c r="BP1153" s="1"/>
      <c r="BQ1153" s="1"/>
      <c r="BR1153" s="1"/>
    </row>
    <row r="1154" spans="18:70" x14ac:dyDescent="0.55000000000000004">
      <c r="R1154" s="1"/>
      <c r="S1154" s="1"/>
      <c r="BF1154" s="1"/>
      <c r="BG1154" s="1"/>
      <c r="BH1154" s="1"/>
      <c r="BI1154" s="1"/>
      <c r="BJ1154" s="3"/>
      <c r="BP1154" s="1"/>
      <c r="BQ1154" s="1"/>
      <c r="BR1154" s="1"/>
    </row>
    <row r="1155" spans="18:70" x14ac:dyDescent="0.55000000000000004">
      <c r="R1155" s="1"/>
      <c r="S1155" s="1"/>
      <c r="BF1155" s="1"/>
      <c r="BG1155" s="1"/>
      <c r="BH1155" s="1"/>
      <c r="BI1155" s="1"/>
      <c r="BJ1155" s="3"/>
      <c r="BP1155" s="1"/>
      <c r="BQ1155" s="1"/>
      <c r="BR1155" s="1"/>
    </row>
    <row r="1156" spans="18:70" x14ac:dyDescent="0.55000000000000004">
      <c r="R1156" s="1"/>
      <c r="S1156" s="1"/>
      <c r="BF1156" s="1"/>
      <c r="BG1156" s="1"/>
      <c r="BH1156" s="1"/>
      <c r="BI1156" s="1"/>
      <c r="BJ1156" s="3"/>
      <c r="BP1156" s="1"/>
      <c r="BQ1156" s="1"/>
      <c r="BR1156" s="1"/>
    </row>
    <row r="1157" spans="18:70" x14ac:dyDescent="0.55000000000000004">
      <c r="R1157" s="1"/>
      <c r="S1157" s="1"/>
      <c r="BF1157" s="1"/>
      <c r="BG1157" s="1"/>
      <c r="BH1157" s="1"/>
      <c r="BI1157" s="1"/>
      <c r="BJ1157" s="3"/>
      <c r="BP1157" s="1"/>
      <c r="BQ1157" s="1"/>
      <c r="BR1157" s="1"/>
    </row>
    <row r="1158" spans="18:70" x14ac:dyDescent="0.55000000000000004">
      <c r="R1158" s="1"/>
      <c r="S1158" s="1"/>
      <c r="BF1158" s="1"/>
      <c r="BG1158" s="1"/>
      <c r="BH1158" s="1"/>
      <c r="BI1158" s="1"/>
      <c r="BJ1158" s="3"/>
      <c r="BP1158" s="1"/>
      <c r="BQ1158" s="1"/>
      <c r="BR1158" s="1"/>
    </row>
    <row r="1159" spans="18:70" x14ac:dyDescent="0.55000000000000004">
      <c r="R1159" s="1"/>
      <c r="S1159" s="1"/>
      <c r="BF1159" s="1"/>
      <c r="BG1159" s="1"/>
      <c r="BH1159" s="1"/>
      <c r="BI1159" s="1"/>
      <c r="BJ1159" s="3"/>
      <c r="BP1159" s="1"/>
      <c r="BQ1159" s="1"/>
      <c r="BR1159" s="1"/>
    </row>
    <row r="1160" spans="18:70" x14ac:dyDescent="0.55000000000000004">
      <c r="R1160" s="1"/>
      <c r="S1160" s="1"/>
      <c r="BF1160" s="1"/>
      <c r="BG1160" s="1"/>
      <c r="BH1160" s="1"/>
      <c r="BI1160" s="1"/>
      <c r="BJ1160" s="3"/>
      <c r="BP1160" s="1"/>
      <c r="BQ1160" s="1"/>
      <c r="BR1160" s="1"/>
    </row>
    <row r="1161" spans="18:70" x14ac:dyDescent="0.55000000000000004">
      <c r="R1161" s="1"/>
      <c r="S1161" s="1"/>
      <c r="BF1161" s="1"/>
      <c r="BG1161" s="1"/>
      <c r="BH1161" s="1"/>
      <c r="BI1161" s="1"/>
      <c r="BJ1161" s="3"/>
      <c r="BP1161" s="1"/>
      <c r="BQ1161" s="1"/>
      <c r="BR1161" s="1"/>
    </row>
    <row r="1162" spans="18:70" x14ac:dyDescent="0.55000000000000004">
      <c r="R1162" s="1"/>
      <c r="S1162" s="1"/>
      <c r="BF1162" s="1"/>
      <c r="BG1162" s="1"/>
      <c r="BH1162" s="1"/>
      <c r="BI1162" s="1"/>
      <c r="BJ1162" s="3"/>
      <c r="BP1162" s="1"/>
      <c r="BQ1162" s="1"/>
      <c r="BR1162" s="1"/>
    </row>
    <row r="1163" spans="18:70" x14ac:dyDescent="0.55000000000000004">
      <c r="R1163" s="1"/>
      <c r="S1163" s="1"/>
      <c r="BF1163" s="1"/>
      <c r="BG1163" s="1"/>
      <c r="BH1163" s="1"/>
      <c r="BI1163" s="1"/>
      <c r="BJ1163" s="3"/>
      <c r="BP1163" s="1"/>
      <c r="BQ1163" s="1"/>
      <c r="BR1163" s="1"/>
    </row>
    <row r="1164" spans="18:70" x14ac:dyDescent="0.55000000000000004">
      <c r="R1164" s="1"/>
      <c r="S1164" s="1"/>
      <c r="BF1164" s="1"/>
      <c r="BG1164" s="1"/>
      <c r="BH1164" s="1"/>
      <c r="BI1164" s="1"/>
      <c r="BJ1164" s="3"/>
      <c r="BP1164" s="1"/>
      <c r="BQ1164" s="1"/>
      <c r="BR1164" s="1"/>
    </row>
    <row r="1165" spans="18:70" x14ac:dyDescent="0.55000000000000004">
      <c r="R1165" s="1"/>
      <c r="S1165" s="1"/>
      <c r="BF1165" s="1"/>
      <c r="BG1165" s="1"/>
      <c r="BH1165" s="1"/>
      <c r="BI1165" s="1"/>
      <c r="BJ1165" s="3"/>
      <c r="BP1165" s="1"/>
      <c r="BQ1165" s="1"/>
      <c r="BR1165" s="1"/>
    </row>
    <row r="1166" spans="18:70" x14ac:dyDescent="0.55000000000000004">
      <c r="R1166" s="1"/>
      <c r="S1166" s="1"/>
      <c r="BF1166" s="1"/>
      <c r="BG1166" s="1"/>
      <c r="BH1166" s="1"/>
      <c r="BI1166" s="1"/>
      <c r="BJ1166" s="3"/>
      <c r="BP1166" s="1"/>
      <c r="BQ1166" s="1"/>
      <c r="BR1166" s="1"/>
    </row>
    <row r="1167" spans="18:70" x14ac:dyDescent="0.55000000000000004">
      <c r="R1167" s="1"/>
      <c r="S1167" s="1"/>
      <c r="BF1167" s="1"/>
      <c r="BG1167" s="1"/>
      <c r="BH1167" s="1"/>
      <c r="BI1167" s="1"/>
      <c r="BJ1167" s="3"/>
      <c r="BP1167" s="1"/>
      <c r="BQ1167" s="1"/>
      <c r="BR1167" s="1"/>
    </row>
    <row r="1168" spans="18:70" x14ac:dyDescent="0.55000000000000004">
      <c r="R1168" s="1"/>
      <c r="S1168" s="1"/>
      <c r="BF1168" s="1"/>
      <c r="BG1168" s="1"/>
      <c r="BH1168" s="1"/>
      <c r="BI1168" s="1"/>
      <c r="BJ1168" s="3"/>
      <c r="BP1168" s="1"/>
      <c r="BQ1168" s="1"/>
      <c r="BR1168" s="1"/>
    </row>
    <row r="1169" spans="18:70" x14ac:dyDescent="0.55000000000000004">
      <c r="R1169" s="1"/>
      <c r="S1169" s="1"/>
      <c r="BF1169" s="1"/>
      <c r="BG1169" s="1"/>
      <c r="BH1169" s="1"/>
      <c r="BI1169" s="1"/>
      <c r="BJ1169" s="3"/>
      <c r="BP1169" s="1"/>
      <c r="BQ1169" s="1"/>
      <c r="BR1169" s="1"/>
    </row>
    <row r="1170" spans="18:70" x14ac:dyDescent="0.55000000000000004">
      <c r="R1170" s="1"/>
      <c r="S1170" s="1"/>
      <c r="BF1170" s="1"/>
      <c r="BG1170" s="1"/>
      <c r="BH1170" s="1"/>
      <c r="BI1170" s="1"/>
      <c r="BJ1170" s="3"/>
      <c r="BP1170" s="1"/>
      <c r="BQ1170" s="1"/>
      <c r="BR1170" s="1"/>
    </row>
    <row r="1171" spans="18:70" x14ac:dyDescent="0.55000000000000004">
      <c r="R1171" s="1"/>
      <c r="S1171" s="1"/>
      <c r="BF1171" s="1"/>
      <c r="BG1171" s="1"/>
      <c r="BH1171" s="1"/>
      <c r="BI1171" s="1"/>
      <c r="BJ1171" s="3"/>
      <c r="BP1171" s="1"/>
      <c r="BQ1171" s="1"/>
      <c r="BR1171" s="1"/>
    </row>
    <row r="1172" spans="18:70" x14ac:dyDescent="0.55000000000000004">
      <c r="R1172" s="1"/>
      <c r="S1172" s="1"/>
      <c r="BF1172" s="1"/>
      <c r="BG1172" s="1"/>
      <c r="BH1172" s="1"/>
      <c r="BI1172" s="1"/>
      <c r="BJ1172" s="3"/>
      <c r="BP1172" s="1"/>
      <c r="BQ1172" s="1"/>
      <c r="BR1172" s="1"/>
    </row>
    <row r="1173" spans="18:70" x14ac:dyDescent="0.55000000000000004">
      <c r="R1173" s="1"/>
      <c r="S1173" s="1"/>
      <c r="BF1173" s="1"/>
      <c r="BG1173" s="1"/>
      <c r="BH1173" s="1"/>
      <c r="BI1173" s="1"/>
      <c r="BJ1173" s="3"/>
      <c r="BP1173" s="1"/>
      <c r="BQ1173" s="1"/>
      <c r="BR1173" s="1"/>
    </row>
    <row r="1174" spans="18:70" x14ac:dyDescent="0.55000000000000004">
      <c r="R1174" s="1"/>
      <c r="S1174" s="1"/>
      <c r="BF1174" s="1"/>
      <c r="BG1174" s="1"/>
      <c r="BH1174" s="1"/>
      <c r="BI1174" s="1"/>
      <c r="BJ1174" s="3"/>
      <c r="BP1174" s="1"/>
      <c r="BQ1174" s="1"/>
      <c r="BR1174" s="1"/>
    </row>
    <row r="1175" spans="18:70" x14ac:dyDescent="0.55000000000000004">
      <c r="R1175" s="1"/>
      <c r="S1175" s="1"/>
      <c r="BF1175" s="1"/>
      <c r="BG1175" s="1"/>
      <c r="BH1175" s="1"/>
      <c r="BI1175" s="1"/>
      <c r="BJ1175" s="3"/>
      <c r="BP1175" s="1"/>
      <c r="BQ1175" s="1"/>
      <c r="BR1175" s="1"/>
    </row>
    <row r="1176" spans="18:70" x14ac:dyDescent="0.55000000000000004">
      <c r="R1176" s="1"/>
      <c r="S1176" s="1"/>
      <c r="BF1176" s="1"/>
      <c r="BG1176" s="1"/>
      <c r="BH1176" s="1"/>
      <c r="BI1176" s="1"/>
      <c r="BJ1176" s="3"/>
      <c r="BP1176" s="1"/>
      <c r="BQ1176" s="1"/>
      <c r="BR1176" s="1"/>
    </row>
    <row r="1177" spans="18:70" x14ac:dyDescent="0.55000000000000004">
      <c r="R1177" s="1"/>
      <c r="S1177" s="1"/>
      <c r="BF1177" s="1"/>
      <c r="BG1177" s="1"/>
      <c r="BH1177" s="1"/>
      <c r="BI1177" s="1"/>
      <c r="BJ1177" s="3"/>
      <c r="BP1177" s="1"/>
      <c r="BQ1177" s="1"/>
      <c r="BR1177" s="1"/>
    </row>
    <row r="1178" spans="18:70" x14ac:dyDescent="0.55000000000000004">
      <c r="R1178" s="1"/>
      <c r="S1178" s="1"/>
      <c r="BF1178" s="1"/>
      <c r="BG1178" s="1"/>
      <c r="BH1178" s="1"/>
      <c r="BI1178" s="1"/>
      <c r="BJ1178" s="3"/>
      <c r="BP1178" s="1"/>
      <c r="BQ1178" s="1"/>
      <c r="BR1178" s="1"/>
    </row>
    <row r="1179" spans="18:70" x14ac:dyDescent="0.55000000000000004">
      <c r="R1179" s="1"/>
      <c r="S1179" s="1"/>
      <c r="BF1179" s="1"/>
      <c r="BG1179" s="1"/>
      <c r="BH1179" s="1"/>
      <c r="BI1179" s="1"/>
      <c r="BJ1179" s="3"/>
      <c r="BP1179" s="1"/>
      <c r="BQ1179" s="1"/>
      <c r="BR1179" s="1"/>
    </row>
    <row r="1180" spans="18:70" x14ac:dyDescent="0.55000000000000004">
      <c r="R1180" s="1"/>
      <c r="S1180" s="1"/>
      <c r="BF1180" s="1"/>
      <c r="BG1180" s="1"/>
      <c r="BH1180" s="1"/>
      <c r="BI1180" s="1"/>
      <c r="BJ1180" s="3"/>
      <c r="BP1180" s="1"/>
      <c r="BQ1180" s="1"/>
      <c r="BR1180" s="1"/>
    </row>
    <row r="1181" spans="18:70" x14ac:dyDescent="0.55000000000000004">
      <c r="R1181" s="1"/>
      <c r="S1181" s="1"/>
      <c r="BF1181" s="1"/>
      <c r="BG1181" s="1"/>
      <c r="BH1181" s="1"/>
      <c r="BI1181" s="1"/>
      <c r="BJ1181" s="3"/>
      <c r="BP1181" s="1"/>
      <c r="BQ1181" s="1"/>
      <c r="BR1181" s="1"/>
    </row>
    <row r="1182" spans="18:70" x14ac:dyDescent="0.55000000000000004">
      <c r="R1182" s="1"/>
      <c r="S1182" s="1"/>
      <c r="BF1182" s="1"/>
      <c r="BG1182" s="1"/>
      <c r="BH1182" s="1"/>
      <c r="BI1182" s="1"/>
      <c r="BJ1182" s="3"/>
      <c r="BP1182" s="1"/>
      <c r="BQ1182" s="1"/>
      <c r="BR1182" s="1"/>
    </row>
    <row r="1183" spans="18:70" x14ac:dyDescent="0.55000000000000004">
      <c r="R1183" s="1"/>
      <c r="S1183" s="1"/>
      <c r="BF1183" s="1"/>
      <c r="BG1183" s="1"/>
      <c r="BH1183" s="1"/>
      <c r="BI1183" s="1"/>
      <c r="BJ1183" s="3"/>
      <c r="BP1183" s="1"/>
      <c r="BQ1183" s="1"/>
      <c r="BR1183" s="1"/>
    </row>
    <row r="1184" spans="18:70" x14ac:dyDescent="0.55000000000000004">
      <c r="R1184" s="1"/>
      <c r="S1184" s="1"/>
      <c r="BF1184" s="1"/>
      <c r="BG1184" s="1"/>
      <c r="BH1184" s="1"/>
      <c r="BI1184" s="1"/>
      <c r="BJ1184" s="3"/>
      <c r="BP1184" s="1"/>
      <c r="BQ1184" s="1"/>
      <c r="BR1184" s="1"/>
    </row>
    <row r="1185" spans="18:70" x14ac:dyDescent="0.55000000000000004">
      <c r="R1185" s="1"/>
      <c r="S1185" s="1"/>
      <c r="BF1185" s="1"/>
      <c r="BG1185" s="1"/>
      <c r="BH1185" s="1"/>
      <c r="BI1185" s="1"/>
      <c r="BJ1185" s="3"/>
      <c r="BP1185" s="1"/>
      <c r="BQ1185" s="1"/>
      <c r="BR1185" s="1"/>
    </row>
    <row r="1186" spans="18:70" x14ac:dyDescent="0.55000000000000004">
      <c r="R1186" s="1"/>
      <c r="S1186" s="1"/>
      <c r="BF1186" s="1"/>
      <c r="BG1186" s="1"/>
      <c r="BH1186" s="1"/>
      <c r="BI1186" s="1"/>
      <c r="BJ1186" s="3"/>
      <c r="BP1186" s="1"/>
      <c r="BQ1186" s="1"/>
      <c r="BR1186" s="1"/>
    </row>
    <row r="1187" spans="18:70" x14ac:dyDescent="0.55000000000000004">
      <c r="R1187" s="1"/>
      <c r="S1187" s="1"/>
      <c r="BF1187" s="1"/>
      <c r="BG1187" s="1"/>
      <c r="BH1187" s="1"/>
      <c r="BI1187" s="1"/>
      <c r="BJ1187" s="3"/>
      <c r="BP1187" s="1"/>
      <c r="BQ1187" s="1"/>
      <c r="BR1187" s="1"/>
    </row>
    <row r="1188" spans="18:70" x14ac:dyDescent="0.55000000000000004">
      <c r="R1188" s="1"/>
      <c r="S1188" s="1"/>
      <c r="BF1188" s="1"/>
      <c r="BG1188" s="1"/>
      <c r="BH1188" s="1"/>
      <c r="BI1188" s="1"/>
      <c r="BJ1188" s="3"/>
      <c r="BP1188" s="1"/>
      <c r="BQ1188" s="1"/>
      <c r="BR1188" s="1"/>
    </row>
    <row r="1189" spans="18:70" x14ac:dyDescent="0.55000000000000004">
      <c r="R1189" s="1"/>
      <c r="S1189" s="1"/>
      <c r="BF1189" s="1"/>
      <c r="BG1189" s="1"/>
      <c r="BH1189" s="1"/>
      <c r="BI1189" s="1"/>
      <c r="BJ1189" s="3"/>
      <c r="BP1189" s="1"/>
      <c r="BQ1189" s="1"/>
      <c r="BR1189" s="1"/>
    </row>
    <row r="1190" spans="18:70" x14ac:dyDescent="0.55000000000000004">
      <c r="R1190" s="1"/>
      <c r="S1190" s="1"/>
      <c r="BF1190" s="1"/>
      <c r="BG1190" s="1"/>
      <c r="BH1190" s="1"/>
      <c r="BI1190" s="1"/>
      <c r="BJ1190" s="3"/>
      <c r="BP1190" s="1"/>
      <c r="BQ1190" s="1"/>
      <c r="BR1190" s="1"/>
    </row>
    <row r="1191" spans="18:70" x14ac:dyDescent="0.55000000000000004">
      <c r="R1191" s="1"/>
      <c r="S1191" s="1"/>
      <c r="BF1191" s="1"/>
      <c r="BG1191" s="1"/>
      <c r="BH1191" s="1"/>
      <c r="BI1191" s="1"/>
      <c r="BJ1191" s="3"/>
      <c r="BP1191" s="1"/>
      <c r="BQ1191" s="1"/>
      <c r="BR1191" s="1"/>
    </row>
    <row r="1192" spans="18:70" x14ac:dyDescent="0.55000000000000004">
      <c r="R1192" s="1"/>
      <c r="S1192" s="1"/>
      <c r="BF1192" s="1"/>
      <c r="BG1192" s="1"/>
      <c r="BH1192" s="1"/>
      <c r="BI1192" s="1"/>
      <c r="BJ1192" s="3"/>
      <c r="BP1192" s="1"/>
      <c r="BQ1192" s="1"/>
      <c r="BR1192" s="1"/>
    </row>
    <row r="1193" spans="18:70" x14ac:dyDescent="0.55000000000000004">
      <c r="R1193" s="1"/>
      <c r="S1193" s="1"/>
      <c r="BF1193" s="1"/>
      <c r="BG1193" s="1"/>
      <c r="BH1193" s="1"/>
      <c r="BI1193" s="1"/>
      <c r="BJ1193" s="3"/>
      <c r="BP1193" s="1"/>
      <c r="BQ1193" s="1"/>
      <c r="BR1193" s="1"/>
    </row>
    <row r="1194" spans="18:70" x14ac:dyDescent="0.55000000000000004">
      <c r="R1194" s="1"/>
      <c r="S1194" s="1"/>
      <c r="BF1194" s="1"/>
      <c r="BG1194" s="1"/>
      <c r="BH1194" s="1"/>
      <c r="BI1194" s="1"/>
      <c r="BJ1194" s="3"/>
      <c r="BP1194" s="1"/>
      <c r="BQ1194" s="1"/>
      <c r="BR1194" s="1"/>
    </row>
    <row r="1195" spans="18:70" x14ac:dyDescent="0.55000000000000004">
      <c r="R1195" s="1"/>
      <c r="S1195" s="1"/>
      <c r="BF1195" s="1"/>
      <c r="BG1195" s="1"/>
      <c r="BH1195" s="1"/>
      <c r="BI1195" s="1"/>
      <c r="BJ1195" s="3"/>
      <c r="BP1195" s="1"/>
      <c r="BQ1195" s="1"/>
      <c r="BR1195" s="1"/>
    </row>
    <row r="1196" spans="18:70" x14ac:dyDescent="0.55000000000000004">
      <c r="R1196" s="1"/>
      <c r="S1196" s="1"/>
      <c r="BF1196" s="1"/>
      <c r="BG1196" s="1"/>
      <c r="BH1196" s="1"/>
      <c r="BI1196" s="1"/>
      <c r="BJ1196" s="3"/>
      <c r="BP1196" s="1"/>
      <c r="BQ1196" s="1"/>
      <c r="BR1196" s="1"/>
    </row>
    <row r="1197" spans="18:70" x14ac:dyDescent="0.55000000000000004">
      <c r="R1197" s="1"/>
      <c r="S1197" s="1"/>
      <c r="BF1197" s="1"/>
      <c r="BG1197" s="1"/>
      <c r="BH1197" s="1"/>
      <c r="BI1197" s="1"/>
      <c r="BJ1197" s="3"/>
      <c r="BP1197" s="1"/>
      <c r="BQ1197" s="1"/>
      <c r="BR1197" s="1"/>
    </row>
    <row r="1198" spans="18:70" x14ac:dyDescent="0.55000000000000004">
      <c r="R1198" s="1"/>
      <c r="S1198" s="1"/>
      <c r="BF1198" s="1"/>
      <c r="BG1198" s="1"/>
      <c r="BH1198" s="1"/>
      <c r="BI1198" s="1"/>
      <c r="BJ1198" s="3"/>
      <c r="BP1198" s="1"/>
      <c r="BQ1198" s="1"/>
      <c r="BR1198" s="1"/>
    </row>
    <row r="1199" spans="18:70" x14ac:dyDescent="0.55000000000000004">
      <c r="R1199" s="1"/>
      <c r="S1199" s="1"/>
      <c r="BF1199" s="1"/>
      <c r="BG1199" s="1"/>
      <c r="BH1199" s="1"/>
      <c r="BI1199" s="1"/>
      <c r="BJ1199" s="3"/>
      <c r="BP1199" s="1"/>
      <c r="BQ1199" s="1"/>
      <c r="BR1199" s="1"/>
    </row>
    <row r="1200" spans="18:70" x14ac:dyDescent="0.55000000000000004">
      <c r="R1200" s="1"/>
      <c r="S1200" s="1"/>
      <c r="BF1200" s="1"/>
      <c r="BG1200" s="1"/>
      <c r="BH1200" s="1"/>
      <c r="BI1200" s="1"/>
      <c r="BJ1200" s="3"/>
      <c r="BP1200" s="1"/>
      <c r="BQ1200" s="1"/>
      <c r="BR1200" s="1"/>
    </row>
    <row r="1201" spans="18:70" x14ac:dyDescent="0.55000000000000004">
      <c r="R1201" s="1"/>
      <c r="S1201" s="1"/>
      <c r="BF1201" s="1"/>
      <c r="BG1201" s="1"/>
      <c r="BH1201" s="1"/>
      <c r="BI1201" s="1"/>
      <c r="BJ1201" s="3"/>
      <c r="BP1201" s="1"/>
      <c r="BQ1201" s="1"/>
      <c r="BR1201" s="1"/>
    </row>
    <row r="1202" spans="18:70" x14ac:dyDescent="0.55000000000000004">
      <c r="R1202" s="1"/>
      <c r="S1202" s="1"/>
      <c r="BF1202" s="1"/>
      <c r="BG1202" s="1"/>
      <c r="BH1202" s="1"/>
      <c r="BI1202" s="1"/>
      <c r="BJ1202" s="3"/>
      <c r="BP1202" s="1"/>
      <c r="BQ1202" s="1"/>
      <c r="BR1202" s="1"/>
    </row>
    <row r="1203" spans="18:70" x14ac:dyDescent="0.55000000000000004">
      <c r="R1203" s="1"/>
      <c r="S1203" s="1"/>
      <c r="BF1203" s="1"/>
      <c r="BG1203" s="1"/>
      <c r="BH1203" s="1"/>
      <c r="BI1203" s="1"/>
      <c r="BJ1203" s="3"/>
      <c r="BP1203" s="1"/>
      <c r="BQ1203" s="1"/>
      <c r="BR1203" s="1"/>
    </row>
    <row r="1204" spans="18:70" x14ac:dyDescent="0.55000000000000004">
      <c r="R1204" s="1"/>
      <c r="S1204" s="1"/>
      <c r="BF1204" s="1"/>
      <c r="BG1204" s="1"/>
      <c r="BH1204" s="1"/>
      <c r="BI1204" s="1"/>
      <c r="BJ1204" s="3"/>
      <c r="BP1204" s="1"/>
      <c r="BQ1204" s="1"/>
      <c r="BR1204" s="1"/>
    </row>
    <row r="1205" spans="18:70" x14ac:dyDescent="0.55000000000000004">
      <c r="R1205" s="1"/>
      <c r="S1205" s="1"/>
      <c r="BF1205" s="1"/>
      <c r="BG1205" s="1"/>
      <c r="BH1205" s="1"/>
      <c r="BI1205" s="1"/>
      <c r="BJ1205" s="3"/>
      <c r="BP1205" s="1"/>
      <c r="BQ1205" s="1"/>
      <c r="BR1205" s="1"/>
    </row>
    <row r="1206" spans="18:70" x14ac:dyDescent="0.55000000000000004">
      <c r="R1206" s="1"/>
      <c r="S1206" s="1"/>
      <c r="BF1206" s="1"/>
      <c r="BG1206" s="1"/>
      <c r="BH1206" s="1"/>
      <c r="BI1206" s="1"/>
      <c r="BJ1206" s="3"/>
      <c r="BP1206" s="1"/>
      <c r="BQ1206" s="1"/>
      <c r="BR1206" s="1"/>
    </row>
    <row r="1207" spans="18:70" x14ac:dyDescent="0.55000000000000004">
      <c r="R1207" s="1"/>
      <c r="S1207" s="1"/>
      <c r="BF1207" s="1"/>
      <c r="BG1207" s="1"/>
      <c r="BH1207" s="1"/>
      <c r="BI1207" s="1"/>
      <c r="BJ1207" s="3"/>
      <c r="BP1207" s="1"/>
      <c r="BQ1207" s="1"/>
      <c r="BR1207" s="1"/>
    </row>
    <row r="1208" spans="18:70" x14ac:dyDescent="0.55000000000000004">
      <c r="R1208" s="1"/>
      <c r="S1208" s="1"/>
      <c r="BF1208" s="1"/>
      <c r="BG1208" s="1"/>
      <c r="BH1208" s="1"/>
      <c r="BI1208" s="1"/>
      <c r="BJ1208" s="3"/>
      <c r="BP1208" s="1"/>
      <c r="BQ1208" s="1"/>
      <c r="BR1208" s="1"/>
    </row>
    <row r="1209" spans="18:70" x14ac:dyDescent="0.55000000000000004">
      <c r="R1209" s="1"/>
      <c r="S1209" s="1"/>
      <c r="BF1209" s="1"/>
      <c r="BG1209" s="1"/>
      <c r="BH1209" s="1"/>
      <c r="BI1209" s="1"/>
      <c r="BJ1209" s="3"/>
      <c r="BP1209" s="1"/>
      <c r="BQ1209" s="1"/>
      <c r="BR1209" s="1"/>
    </row>
    <row r="1210" spans="18:70" x14ac:dyDescent="0.55000000000000004">
      <c r="R1210" s="1"/>
      <c r="S1210" s="1"/>
      <c r="BF1210" s="1"/>
      <c r="BG1210" s="1"/>
      <c r="BH1210" s="1"/>
      <c r="BI1210" s="1"/>
      <c r="BJ1210" s="3"/>
      <c r="BP1210" s="1"/>
      <c r="BQ1210" s="1"/>
      <c r="BR1210" s="1"/>
    </row>
    <row r="1211" spans="18:70" x14ac:dyDescent="0.55000000000000004">
      <c r="R1211" s="1"/>
      <c r="S1211" s="1"/>
      <c r="BF1211" s="1"/>
      <c r="BG1211" s="1"/>
      <c r="BH1211" s="1"/>
      <c r="BI1211" s="1"/>
      <c r="BJ1211" s="3"/>
      <c r="BP1211" s="1"/>
      <c r="BQ1211" s="1"/>
      <c r="BR1211" s="1"/>
    </row>
    <row r="1212" spans="18:70" x14ac:dyDescent="0.55000000000000004">
      <c r="R1212" s="1"/>
      <c r="S1212" s="1"/>
      <c r="BF1212" s="1"/>
      <c r="BG1212" s="1"/>
      <c r="BH1212" s="1"/>
      <c r="BI1212" s="1"/>
      <c r="BJ1212" s="3"/>
      <c r="BP1212" s="1"/>
      <c r="BQ1212" s="1"/>
      <c r="BR1212" s="1"/>
    </row>
    <row r="1213" spans="18:70" x14ac:dyDescent="0.55000000000000004">
      <c r="R1213" s="1"/>
      <c r="S1213" s="1"/>
      <c r="BF1213" s="1"/>
      <c r="BG1213" s="1"/>
      <c r="BH1213" s="1"/>
      <c r="BI1213" s="1"/>
      <c r="BJ1213" s="3"/>
      <c r="BP1213" s="1"/>
      <c r="BQ1213" s="1"/>
      <c r="BR1213" s="1"/>
    </row>
    <row r="1214" spans="18:70" x14ac:dyDescent="0.55000000000000004">
      <c r="R1214" s="1"/>
      <c r="S1214" s="1"/>
      <c r="BF1214" s="1"/>
      <c r="BG1214" s="1"/>
      <c r="BH1214" s="1"/>
      <c r="BI1214" s="1"/>
      <c r="BJ1214" s="3"/>
      <c r="BP1214" s="1"/>
      <c r="BQ1214" s="1"/>
      <c r="BR1214" s="1"/>
    </row>
    <row r="1215" spans="18:70" x14ac:dyDescent="0.55000000000000004">
      <c r="R1215" s="1"/>
      <c r="S1215" s="1"/>
      <c r="BF1215" s="1"/>
      <c r="BG1215" s="1"/>
      <c r="BH1215" s="1"/>
      <c r="BI1215" s="1"/>
      <c r="BJ1215" s="3"/>
      <c r="BP1215" s="1"/>
      <c r="BQ1215" s="1"/>
      <c r="BR1215" s="1"/>
    </row>
    <row r="1216" spans="18:70" x14ac:dyDescent="0.55000000000000004">
      <c r="R1216" s="1"/>
      <c r="S1216" s="1"/>
      <c r="BF1216" s="1"/>
      <c r="BG1216" s="1"/>
      <c r="BH1216" s="1"/>
      <c r="BI1216" s="1"/>
      <c r="BJ1216" s="3"/>
      <c r="BP1216" s="1"/>
      <c r="BQ1216" s="1"/>
      <c r="BR1216" s="1"/>
    </row>
    <row r="1217" spans="18:70" x14ac:dyDescent="0.55000000000000004">
      <c r="R1217" s="1"/>
      <c r="S1217" s="1"/>
      <c r="BF1217" s="1"/>
      <c r="BG1217" s="1"/>
      <c r="BH1217" s="1"/>
      <c r="BI1217" s="1"/>
      <c r="BJ1217" s="3"/>
      <c r="BP1217" s="1"/>
      <c r="BQ1217" s="1"/>
      <c r="BR1217" s="1"/>
    </row>
    <row r="1218" spans="18:70" x14ac:dyDescent="0.55000000000000004">
      <c r="R1218" s="1"/>
      <c r="S1218" s="1"/>
      <c r="BF1218" s="1"/>
      <c r="BG1218" s="1"/>
      <c r="BH1218" s="1"/>
      <c r="BI1218" s="1"/>
      <c r="BJ1218" s="3"/>
      <c r="BP1218" s="1"/>
      <c r="BQ1218" s="1"/>
      <c r="BR1218" s="1"/>
    </row>
    <row r="1219" spans="18:70" x14ac:dyDescent="0.55000000000000004">
      <c r="R1219" s="1"/>
      <c r="S1219" s="1"/>
      <c r="BF1219" s="1"/>
      <c r="BG1219" s="1"/>
      <c r="BH1219" s="1"/>
      <c r="BI1219" s="1"/>
      <c r="BJ1219" s="3"/>
      <c r="BP1219" s="1"/>
      <c r="BQ1219" s="1"/>
      <c r="BR1219" s="1"/>
    </row>
    <row r="1220" spans="18:70" x14ac:dyDescent="0.55000000000000004">
      <c r="R1220" s="1"/>
      <c r="S1220" s="1"/>
      <c r="BF1220" s="1"/>
      <c r="BG1220" s="1"/>
      <c r="BH1220" s="1"/>
      <c r="BI1220" s="1"/>
      <c r="BJ1220" s="3"/>
      <c r="BP1220" s="1"/>
      <c r="BQ1220" s="1"/>
      <c r="BR1220" s="1"/>
    </row>
    <row r="1221" spans="18:70" x14ac:dyDescent="0.55000000000000004">
      <c r="R1221" s="1"/>
      <c r="S1221" s="1"/>
      <c r="BF1221" s="1"/>
      <c r="BG1221" s="1"/>
      <c r="BH1221" s="1"/>
      <c r="BI1221" s="1"/>
      <c r="BJ1221" s="3"/>
      <c r="BP1221" s="1"/>
      <c r="BQ1221" s="1"/>
      <c r="BR1221" s="1"/>
    </row>
    <row r="1222" spans="18:70" x14ac:dyDescent="0.55000000000000004">
      <c r="R1222" s="1"/>
      <c r="S1222" s="1"/>
      <c r="BF1222" s="1"/>
      <c r="BG1222" s="1"/>
      <c r="BH1222" s="1"/>
      <c r="BI1222" s="1"/>
      <c r="BJ1222" s="3"/>
      <c r="BP1222" s="1"/>
      <c r="BQ1222" s="1"/>
      <c r="BR1222" s="1"/>
    </row>
    <row r="1223" spans="18:70" x14ac:dyDescent="0.55000000000000004">
      <c r="R1223" s="1"/>
      <c r="S1223" s="1"/>
      <c r="BF1223" s="1"/>
      <c r="BG1223" s="1"/>
      <c r="BH1223" s="1"/>
      <c r="BI1223" s="1"/>
      <c r="BJ1223" s="3"/>
      <c r="BP1223" s="1"/>
      <c r="BQ1223" s="1"/>
      <c r="BR1223" s="1"/>
    </row>
    <row r="1224" spans="18:70" x14ac:dyDescent="0.55000000000000004">
      <c r="R1224" s="1"/>
      <c r="S1224" s="1"/>
      <c r="BF1224" s="1"/>
      <c r="BG1224" s="1"/>
      <c r="BH1224" s="1"/>
      <c r="BI1224" s="1"/>
      <c r="BJ1224" s="3"/>
      <c r="BP1224" s="1"/>
      <c r="BQ1224" s="1"/>
      <c r="BR1224" s="1"/>
    </row>
    <row r="1225" spans="18:70" x14ac:dyDescent="0.55000000000000004">
      <c r="R1225" s="1"/>
      <c r="S1225" s="1"/>
      <c r="BF1225" s="1"/>
      <c r="BG1225" s="1"/>
      <c r="BH1225" s="1"/>
      <c r="BI1225" s="1"/>
      <c r="BJ1225" s="3"/>
      <c r="BP1225" s="1"/>
      <c r="BQ1225" s="1"/>
      <c r="BR1225" s="1"/>
    </row>
    <row r="1226" spans="18:70" x14ac:dyDescent="0.55000000000000004">
      <c r="R1226" s="1"/>
      <c r="S1226" s="1"/>
      <c r="BF1226" s="1"/>
      <c r="BG1226" s="1"/>
      <c r="BH1226" s="1"/>
      <c r="BI1226" s="1"/>
      <c r="BJ1226" s="3"/>
      <c r="BP1226" s="1"/>
      <c r="BQ1226" s="1"/>
      <c r="BR1226" s="1"/>
    </row>
    <row r="1227" spans="18:70" x14ac:dyDescent="0.55000000000000004">
      <c r="R1227" s="1"/>
      <c r="S1227" s="1"/>
      <c r="BF1227" s="1"/>
      <c r="BG1227" s="1"/>
      <c r="BH1227" s="1"/>
      <c r="BI1227" s="1"/>
      <c r="BJ1227" s="3"/>
      <c r="BP1227" s="1"/>
      <c r="BQ1227" s="1"/>
      <c r="BR1227" s="1"/>
    </row>
    <row r="1228" spans="18:70" x14ac:dyDescent="0.55000000000000004">
      <c r="R1228" s="1"/>
      <c r="S1228" s="1"/>
      <c r="BF1228" s="1"/>
      <c r="BG1228" s="1"/>
      <c r="BH1228" s="1"/>
      <c r="BI1228" s="1"/>
      <c r="BJ1228" s="3"/>
      <c r="BP1228" s="1"/>
      <c r="BQ1228" s="1"/>
      <c r="BR1228" s="1"/>
    </row>
    <row r="1229" spans="18:70" x14ac:dyDescent="0.55000000000000004">
      <c r="R1229" s="1"/>
      <c r="S1229" s="1"/>
      <c r="BF1229" s="1"/>
      <c r="BG1229" s="1"/>
      <c r="BH1229" s="1"/>
      <c r="BI1229" s="1"/>
      <c r="BJ1229" s="3"/>
      <c r="BP1229" s="1"/>
      <c r="BQ1229" s="1"/>
      <c r="BR1229" s="1"/>
    </row>
    <row r="1230" spans="18:70" x14ac:dyDescent="0.55000000000000004">
      <c r="R1230" s="1"/>
      <c r="S1230" s="1"/>
      <c r="BF1230" s="1"/>
      <c r="BG1230" s="1"/>
      <c r="BH1230" s="1"/>
      <c r="BI1230" s="1"/>
      <c r="BJ1230" s="3"/>
      <c r="BP1230" s="1"/>
      <c r="BQ1230" s="1"/>
      <c r="BR1230" s="1"/>
    </row>
    <row r="1231" spans="18:70" x14ac:dyDescent="0.55000000000000004">
      <c r="R1231" s="1"/>
      <c r="S1231" s="1"/>
      <c r="BF1231" s="1"/>
      <c r="BG1231" s="1"/>
      <c r="BH1231" s="1"/>
      <c r="BI1231" s="1"/>
      <c r="BJ1231" s="3"/>
      <c r="BP1231" s="1"/>
      <c r="BQ1231" s="1"/>
      <c r="BR1231" s="1"/>
    </row>
    <row r="1232" spans="18:70" x14ac:dyDescent="0.55000000000000004">
      <c r="R1232" s="1"/>
      <c r="S1232" s="1"/>
      <c r="BF1232" s="1"/>
      <c r="BG1232" s="1"/>
      <c r="BH1232" s="1"/>
      <c r="BI1232" s="1"/>
      <c r="BJ1232" s="3"/>
      <c r="BP1232" s="1"/>
      <c r="BQ1232" s="1"/>
      <c r="BR1232" s="1"/>
    </row>
    <row r="1233" spans="18:70" x14ac:dyDescent="0.55000000000000004">
      <c r="R1233" s="1"/>
      <c r="S1233" s="1"/>
      <c r="BF1233" s="1"/>
      <c r="BG1233" s="1"/>
      <c r="BH1233" s="1"/>
      <c r="BI1233" s="1"/>
      <c r="BJ1233" s="3"/>
      <c r="BP1233" s="1"/>
      <c r="BQ1233" s="1"/>
      <c r="BR1233" s="1"/>
    </row>
    <row r="1234" spans="18:70" x14ac:dyDescent="0.55000000000000004">
      <c r="R1234" s="1"/>
      <c r="S1234" s="1"/>
      <c r="BF1234" s="1"/>
      <c r="BG1234" s="1"/>
      <c r="BH1234" s="1"/>
      <c r="BI1234" s="1"/>
      <c r="BJ1234" s="3"/>
      <c r="BP1234" s="1"/>
      <c r="BQ1234" s="1"/>
      <c r="BR1234" s="1"/>
    </row>
    <row r="1235" spans="18:70" x14ac:dyDescent="0.55000000000000004">
      <c r="R1235" s="1"/>
      <c r="S1235" s="1"/>
      <c r="BF1235" s="1"/>
      <c r="BG1235" s="1"/>
      <c r="BH1235" s="1"/>
      <c r="BI1235" s="1"/>
      <c r="BJ1235" s="3"/>
      <c r="BP1235" s="1"/>
      <c r="BQ1235" s="1"/>
      <c r="BR1235" s="1"/>
    </row>
    <row r="1236" spans="18:70" x14ac:dyDescent="0.55000000000000004">
      <c r="R1236" s="1"/>
      <c r="S1236" s="1"/>
      <c r="BF1236" s="1"/>
      <c r="BG1236" s="1"/>
      <c r="BH1236" s="1"/>
      <c r="BI1236" s="1"/>
      <c r="BJ1236" s="3"/>
      <c r="BP1236" s="1"/>
      <c r="BQ1236" s="1"/>
      <c r="BR1236" s="1"/>
    </row>
    <row r="1237" spans="18:70" x14ac:dyDescent="0.55000000000000004">
      <c r="R1237" s="1"/>
      <c r="S1237" s="1"/>
      <c r="BF1237" s="1"/>
      <c r="BG1237" s="1"/>
      <c r="BH1237" s="1"/>
      <c r="BI1237" s="1"/>
      <c r="BJ1237" s="3"/>
      <c r="BP1237" s="1"/>
      <c r="BQ1237" s="1"/>
      <c r="BR1237" s="1"/>
    </row>
    <row r="1238" spans="18:70" x14ac:dyDescent="0.55000000000000004">
      <c r="R1238" s="1"/>
      <c r="S1238" s="1"/>
      <c r="BF1238" s="1"/>
      <c r="BG1238" s="1"/>
      <c r="BH1238" s="1"/>
      <c r="BI1238" s="1"/>
      <c r="BJ1238" s="3"/>
      <c r="BP1238" s="1"/>
      <c r="BQ1238" s="1"/>
      <c r="BR1238" s="1"/>
    </row>
    <row r="1239" spans="18:70" x14ac:dyDescent="0.55000000000000004">
      <c r="R1239" s="1"/>
      <c r="S1239" s="1"/>
      <c r="BF1239" s="1"/>
      <c r="BG1239" s="1"/>
      <c r="BH1239" s="1"/>
      <c r="BI1239" s="1"/>
      <c r="BJ1239" s="3"/>
      <c r="BP1239" s="1"/>
      <c r="BQ1239" s="1"/>
      <c r="BR1239" s="1"/>
    </row>
    <row r="1240" spans="18:70" x14ac:dyDescent="0.55000000000000004">
      <c r="R1240" s="1"/>
      <c r="S1240" s="1"/>
      <c r="BF1240" s="1"/>
      <c r="BG1240" s="1"/>
      <c r="BH1240" s="1"/>
      <c r="BI1240" s="1"/>
      <c r="BJ1240" s="3"/>
      <c r="BP1240" s="1"/>
      <c r="BQ1240" s="1"/>
      <c r="BR1240" s="1"/>
    </row>
    <row r="1241" spans="18:70" x14ac:dyDescent="0.55000000000000004">
      <c r="R1241" s="1"/>
      <c r="S1241" s="1"/>
      <c r="BF1241" s="1"/>
      <c r="BG1241" s="1"/>
      <c r="BH1241" s="1"/>
      <c r="BI1241" s="1"/>
      <c r="BJ1241" s="3"/>
      <c r="BP1241" s="1"/>
      <c r="BQ1241" s="1"/>
      <c r="BR1241" s="1"/>
    </row>
    <row r="1242" spans="18:70" x14ac:dyDescent="0.55000000000000004">
      <c r="R1242" s="1"/>
      <c r="S1242" s="1"/>
      <c r="BF1242" s="1"/>
      <c r="BG1242" s="1"/>
      <c r="BH1242" s="1"/>
      <c r="BI1242" s="1"/>
      <c r="BJ1242" s="3"/>
      <c r="BP1242" s="1"/>
      <c r="BQ1242" s="1"/>
      <c r="BR1242" s="1"/>
    </row>
    <row r="1243" spans="18:70" x14ac:dyDescent="0.55000000000000004">
      <c r="R1243" s="1"/>
      <c r="S1243" s="1"/>
      <c r="BF1243" s="1"/>
      <c r="BG1243" s="1"/>
      <c r="BH1243" s="1"/>
      <c r="BI1243" s="1"/>
      <c r="BJ1243" s="3"/>
      <c r="BP1243" s="1"/>
      <c r="BQ1243" s="1"/>
      <c r="BR1243" s="1"/>
    </row>
    <row r="1244" spans="18:70" x14ac:dyDescent="0.55000000000000004">
      <c r="R1244" s="1"/>
      <c r="S1244" s="1"/>
      <c r="BF1244" s="1"/>
      <c r="BG1244" s="1"/>
      <c r="BH1244" s="1"/>
      <c r="BI1244" s="1"/>
      <c r="BJ1244" s="3"/>
      <c r="BP1244" s="1"/>
      <c r="BQ1244" s="1"/>
      <c r="BR1244" s="1"/>
    </row>
    <row r="1245" spans="18:70" x14ac:dyDescent="0.55000000000000004">
      <c r="R1245" s="1"/>
      <c r="S1245" s="1"/>
      <c r="BF1245" s="1"/>
      <c r="BG1245" s="1"/>
      <c r="BH1245" s="1"/>
      <c r="BI1245" s="1"/>
      <c r="BJ1245" s="3"/>
      <c r="BP1245" s="1"/>
      <c r="BQ1245" s="1"/>
      <c r="BR1245" s="1"/>
    </row>
    <row r="1246" spans="18:70" x14ac:dyDescent="0.55000000000000004">
      <c r="R1246" s="1"/>
      <c r="S1246" s="1"/>
      <c r="BF1246" s="1"/>
      <c r="BG1246" s="1"/>
      <c r="BH1246" s="1"/>
      <c r="BI1246" s="1"/>
      <c r="BJ1246" s="3"/>
      <c r="BP1246" s="1"/>
      <c r="BQ1246" s="1"/>
      <c r="BR1246" s="1"/>
    </row>
    <row r="1247" spans="18:70" x14ac:dyDescent="0.55000000000000004">
      <c r="R1247" s="1"/>
      <c r="S1247" s="1"/>
      <c r="BF1247" s="1"/>
      <c r="BG1247" s="1"/>
      <c r="BH1247" s="1"/>
      <c r="BI1247" s="1"/>
      <c r="BJ1247" s="3"/>
      <c r="BP1247" s="1"/>
      <c r="BQ1247" s="1"/>
      <c r="BR1247" s="1"/>
    </row>
    <row r="1248" spans="18:70" x14ac:dyDescent="0.55000000000000004">
      <c r="R1248" s="1"/>
      <c r="S1248" s="1"/>
      <c r="BF1248" s="1"/>
      <c r="BG1248" s="1"/>
      <c r="BH1248" s="1"/>
      <c r="BI1248" s="1"/>
      <c r="BJ1248" s="3"/>
      <c r="BP1248" s="1"/>
      <c r="BQ1248" s="1"/>
      <c r="BR1248" s="1"/>
    </row>
    <row r="1249" spans="18:70" x14ac:dyDescent="0.55000000000000004">
      <c r="R1249" s="1"/>
      <c r="S1249" s="1"/>
      <c r="BF1249" s="1"/>
      <c r="BG1249" s="1"/>
      <c r="BH1249" s="1"/>
      <c r="BI1249" s="1"/>
      <c r="BJ1249" s="3"/>
      <c r="BP1249" s="1"/>
      <c r="BQ1249" s="1"/>
      <c r="BR1249" s="1"/>
    </row>
    <row r="1250" spans="18:70" x14ac:dyDescent="0.55000000000000004">
      <c r="R1250" s="1"/>
      <c r="S1250" s="1"/>
      <c r="BF1250" s="1"/>
      <c r="BG1250" s="1"/>
      <c r="BH1250" s="1"/>
      <c r="BI1250" s="1"/>
      <c r="BJ1250" s="3"/>
      <c r="BP1250" s="1"/>
      <c r="BQ1250" s="1"/>
      <c r="BR1250" s="1"/>
    </row>
    <row r="1251" spans="18:70" x14ac:dyDescent="0.55000000000000004">
      <c r="R1251" s="1"/>
      <c r="S1251" s="1"/>
      <c r="BF1251" s="1"/>
      <c r="BG1251" s="1"/>
      <c r="BH1251" s="1"/>
      <c r="BI1251" s="1"/>
      <c r="BJ1251" s="3"/>
      <c r="BP1251" s="1"/>
      <c r="BQ1251" s="1"/>
      <c r="BR1251" s="1"/>
    </row>
    <row r="1252" spans="18:70" x14ac:dyDescent="0.55000000000000004">
      <c r="R1252" s="1"/>
      <c r="S1252" s="1"/>
      <c r="BF1252" s="1"/>
      <c r="BG1252" s="1"/>
      <c r="BH1252" s="1"/>
      <c r="BI1252" s="1"/>
      <c r="BJ1252" s="3"/>
      <c r="BP1252" s="1"/>
      <c r="BQ1252" s="1"/>
      <c r="BR1252" s="1"/>
    </row>
    <row r="1253" spans="18:70" x14ac:dyDescent="0.55000000000000004">
      <c r="R1253" s="1"/>
      <c r="S1253" s="1"/>
      <c r="BF1253" s="1"/>
      <c r="BG1253" s="1"/>
      <c r="BH1253" s="1"/>
      <c r="BI1253" s="1"/>
      <c r="BJ1253" s="3"/>
      <c r="BP1253" s="1"/>
      <c r="BQ1253" s="1"/>
      <c r="BR1253" s="1"/>
    </row>
    <row r="1254" spans="18:70" x14ac:dyDescent="0.55000000000000004">
      <c r="R1254" s="1"/>
      <c r="S1254" s="1"/>
      <c r="BF1254" s="1"/>
      <c r="BG1254" s="1"/>
      <c r="BH1254" s="1"/>
      <c r="BI1254" s="1"/>
      <c r="BJ1254" s="3"/>
      <c r="BP1254" s="1"/>
      <c r="BQ1254" s="1"/>
      <c r="BR1254" s="1"/>
    </row>
    <row r="1255" spans="18:70" x14ac:dyDescent="0.55000000000000004">
      <c r="R1255" s="1"/>
      <c r="S1255" s="1"/>
      <c r="BF1255" s="1"/>
      <c r="BG1255" s="1"/>
      <c r="BH1255" s="1"/>
      <c r="BI1255" s="1"/>
      <c r="BJ1255" s="3"/>
      <c r="BP1255" s="1"/>
      <c r="BQ1255" s="1"/>
      <c r="BR1255" s="1"/>
    </row>
    <row r="1256" spans="18:70" x14ac:dyDescent="0.55000000000000004">
      <c r="R1256" s="1"/>
      <c r="S1256" s="1"/>
      <c r="BF1256" s="1"/>
      <c r="BG1256" s="1"/>
      <c r="BH1256" s="1"/>
      <c r="BI1256" s="1"/>
      <c r="BJ1256" s="3"/>
      <c r="BP1256" s="1"/>
      <c r="BQ1256" s="1"/>
      <c r="BR1256" s="1"/>
    </row>
    <row r="1257" spans="18:70" x14ac:dyDescent="0.55000000000000004">
      <c r="R1257" s="1"/>
      <c r="S1257" s="1"/>
      <c r="BF1257" s="1"/>
      <c r="BG1257" s="1"/>
      <c r="BH1257" s="1"/>
      <c r="BI1257" s="1"/>
      <c r="BJ1257" s="3"/>
      <c r="BP1257" s="1"/>
      <c r="BQ1257" s="1"/>
      <c r="BR1257" s="1"/>
    </row>
    <row r="1258" spans="18:70" x14ac:dyDescent="0.55000000000000004">
      <c r="R1258" s="1"/>
      <c r="S1258" s="1"/>
      <c r="BF1258" s="1"/>
      <c r="BG1258" s="1"/>
      <c r="BH1258" s="1"/>
      <c r="BI1258" s="1"/>
      <c r="BJ1258" s="3"/>
      <c r="BP1258" s="1"/>
      <c r="BQ1258" s="1"/>
      <c r="BR1258" s="1"/>
    </row>
    <row r="1259" spans="18:70" x14ac:dyDescent="0.55000000000000004">
      <c r="R1259" s="1"/>
      <c r="S1259" s="1"/>
      <c r="BF1259" s="1"/>
      <c r="BG1259" s="1"/>
      <c r="BH1259" s="1"/>
      <c r="BI1259" s="1"/>
      <c r="BJ1259" s="3"/>
      <c r="BP1259" s="1"/>
      <c r="BQ1259" s="1"/>
      <c r="BR1259" s="1"/>
    </row>
    <row r="1260" spans="18:70" x14ac:dyDescent="0.55000000000000004">
      <c r="R1260" s="1"/>
      <c r="S1260" s="1"/>
      <c r="BF1260" s="1"/>
      <c r="BG1260" s="1"/>
      <c r="BH1260" s="1"/>
      <c r="BI1260" s="1"/>
      <c r="BJ1260" s="3"/>
      <c r="BP1260" s="1"/>
      <c r="BQ1260" s="1"/>
      <c r="BR1260" s="1"/>
    </row>
    <row r="1261" spans="18:70" x14ac:dyDescent="0.55000000000000004">
      <c r="R1261" s="1"/>
      <c r="S1261" s="1"/>
      <c r="BF1261" s="1"/>
      <c r="BG1261" s="1"/>
      <c r="BH1261" s="1"/>
      <c r="BI1261" s="1"/>
      <c r="BJ1261" s="3"/>
      <c r="BP1261" s="1"/>
      <c r="BQ1261" s="1"/>
      <c r="BR1261" s="1"/>
    </row>
    <row r="1262" spans="18:70" x14ac:dyDescent="0.55000000000000004">
      <c r="R1262" s="1"/>
      <c r="S1262" s="1"/>
      <c r="BF1262" s="1"/>
      <c r="BG1262" s="1"/>
      <c r="BH1262" s="1"/>
      <c r="BI1262" s="1"/>
      <c r="BJ1262" s="3"/>
      <c r="BP1262" s="1"/>
      <c r="BQ1262" s="1"/>
      <c r="BR1262" s="1"/>
    </row>
    <row r="1263" spans="18:70" x14ac:dyDescent="0.55000000000000004">
      <c r="R1263" s="1"/>
      <c r="S1263" s="1"/>
      <c r="BF1263" s="1"/>
      <c r="BG1263" s="1"/>
      <c r="BH1263" s="1"/>
      <c r="BI1263" s="1"/>
      <c r="BJ1263" s="3"/>
      <c r="BP1263" s="1"/>
      <c r="BQ1263" s="1"/>
      <c r="BR1263" s="1"/>
    </row>
    <row r="1264" spans="18:70" x14ac:dyDescent="0.55000000000000004">
      <c r="R1264" s="1"/>
      <c r="S1264" s="1"/>
      <c r="BF1264" s="1"/>
      <c r="BG1264" s="1"/>
      <c r="BH1264" s="1"/>
      <c r="BI1264" s="1"/>
      <c r="BJ1264" s="3"/>
      <c r="BP1264" s="1"/>
      <c r="BQ1264" s="1"/>
      <c r="BR1264" s="1"/>
    </row>
    <row r="1265" spans="18:70" x14ac:dyDescent="0.55000000000000004">
      <c r="R1265" s="1"/>
      <c r="S1265" s="1"/>
      <c r="BF1265" s="1"/>
      <c r="BG1265" s="1"/>
      <c r="BH1265" s="1"/>
      <c r="BI1265" s="1"/>
      <c r="BJ1265" s="3"/>
      <c r="BP1265" s="1"/>
      <c r="BQ1265" s="1"/>
      <c r="BR1265" s="1"/>
    </row>
    <row r="1266" spans="18:70" x14ac:dyDescent="0.55000000000000004">
      <c r="R1266" s="1"/>
      <c r="S1266" s="1"/>
      <c r="BF1266" s="1"/>
      <c r="BG1266" s="1"/>
      <c r="BH1266" s="1"/>
      <c r="BI1266" s="1"/>
      <c r="BJ1266" s="3"/>
      <c r="BP1266" s="1"/>
      <c r="BQ1266" s="1"/>
      <c r="BR1266" s="1"/>
    </row>
    <row r="1267" spans="18:70" x14ac:dyDescent="0.55000000000000004">
      <c r="R1267" s="1"/>
      <c r="S1267" s="1"/>
      <c r="BF1267" s="1"/>
      <c r="BG1267" s="1"/>
      <c r="BH1267" s="1"/>
      <c r="BI1267" s="1"/>
      <c r="BJ1267" s="3"/>
      <c r="BP1267" s="1"/>
      <c r="BQ1267" s="1"/>
      <c r="BR1267" s="1"/>
    </row>
    <row r="1268" spans="18:70" x14ac:dyDescent="0.55000000000000004">
      <c r="R1268" s="1"/>
      <c r="S1268" s="1"/>
      <c r="BF1268" s="1"/>
      <c r="BG1268" s="1"/>
      <c r="BH1268" s="1"/>
      <c r="BI1268" s="1"/>
      <c r="BJ1268" s="3"/>
      <c r="BP1268" s="1"/>
      <c r="BQ1268" s="1"/>
      <c r="BR1268" s="1"/>
    </row>
    <row r="1269" spans="18:70" x14ac:dyDescent="0.55000000000000004">
      <c r="R1269" s="1"/>
      <c r="S1269" s="1"/>
      <c r="BF1269" s="1"/>
      <c r="BG1269" s="1"/>
      <c r="BH1269" s="1"/>
      <c r="BI1269" s="1"/>
      <c r="BJ1269" s="3"/>
      <c r="BP1269" s="1"/>
      <c r="BQ1269" s="1"/>
      <c r="BR1269" s="1"/>
    </row>
    <row r="1270" spans="18:70" x14ac:dyDescent="0.55000000000000004">
      <c r="R1270" s="1"/>
      <c r="S1270" s="1"/>
      <c r="BF1270" s="1"/>
      <c r="BG1270" s="1"/>
      <c r="BH1270" s="1"/>
      <c r="BI1270" s="1"/>
      <c r="BJ1270" s="3"/>
      <c r="BP1270" s="1"/>
      <c r="BQ1270" s="1"/>
      <c r="BR1270" s="1"/>
    </row>
    <row r="1271" spans="18:70" x14ac:dyDescent="0.55000000000000004">
      <c r="R1271" s="1"/>
      <c r="S1271" s="1"/>
      <c r="BF1271" s="1"/>
      <c r="BG1271" s="1"/>
      <c r="BH1271" s="1"/>
      <c r="BI1271" s="1"/>
      <c r="BJ1271" s="3"/>
      <c r="BP1271" s="1"/>
      <c r="BQ1271" s="1"/>
      <c r="BR1271" s="1"/>
    </row>
    <row r="1272" spans="18:70" x14ac:dyDescent="0.55000000000000004">
      <c r="R1272" s="1"/>
      <c r="S1272" s="1"/>
      <c r="BF1272" s="1"/>
      <c r="BG1272" s="1"/>
      <c r="BH1272" s="1"/>
      <c r="BI1272" s="1"/>
      <c r="BJ1272" s="3"/>
      <c r="BP1272" s="1"/>
      <c r="BQ1272" s="1"/>
      <c r="BR1272" s="1"/>
    </row>
    <row r="1273" spans="18:70" x14ac:dyDescent="0.55000000000000004">
      <c r="R1273" s="1"/>
      <c r="S1273" s="1"/>
      <c r="BF1273" s="1"/>
      <c r="BG1273" s="1"/>
      <c r="BH1273" s="1"/>
      <c r="BI1273" s="1"/>
      <c r="BJ1273" s="3"/>
      <c r="BP1273" s="1"/>
      <c r="BQ1273" s="1"/>
      <c r="BR1273" s="1"/>
    </row>
    <row r="1274" spans="18:70" x14ac:dyDescent="0.55000000000000004">
      <c r="R1274" s="1"/>
      <c r="S1274" s="1"/>
      <c r="BF1274" s="1"/>
      <c r="BG1274" s="1"/>
      <c r="BH1274" s="1"/>
      <c r="BI1274" s="1"/>
      <c r="BJ1274" s="3"/>
      <c r="BP1274" s="1"/>
      <c r="BQ1274" s="1"/>
      <c r="BR1274" s="1"/>
    </row>
    <row r="1275" spans="18:70" x14ac:dyDescent="0.55000000000000004">
      <c r="R1275" s="1"/>
      <c r="S1275" s="1"/>
      <c r="BF1275" s="1"/>
      <c r="BG1275" s="1"/>
      <c r="BH1275" s="1"/>
      <c r="BI1275" s="1"/>
      <c r="BJ1275" s="3"/>
      <c r="BP1275" s="1"/>
      <c r="BQ1275" s="1"/>
      <c r="BR1275" s="1"/>
    </row>
    <row r="1276" spans="18:70" x14ac:dyDescent="0.55000000000000004">
      <c r="R1276" s="1"/>
      <c r="S1276" s="1"/>
      <c r="BF1276" s="1"/>
      <c r="BG1276" s="1"/>
      <c r="BH1276" s="1"/>
      <c r="BI1276" s="1"/>
      <c r="BJ1276" s="3"/>
      <c r="BP1276" s="1"/>
      <c r="BQ1276" s="1"/>
      <c r="BR1276" s="1"/>
    </row>
    <row r="1277" spans="18:70" x14ac:dyDescent="0.55000000000000004">
      <c r="R1277" s="1"/>
      <c r="S1277" s="1"/>
      <c r="BF1277" s="1"/>
      <c r="BG1277" s="1"/>
      <c r="BH1277" s="1"/>
      <c r="BI1277" s="1"/>
      <c r="BJ1277" s="3"/>
      <c r="BP1277" s="1"/>
      <c r="BQ1277" s="1"/>
      <c r="BR1277" s="1"/>
    </row>
    <row r="1278" spans="18:70" x14ac:dyDescent="0.55000000000000004">
      <c r="R1278" s="1"/>
      <c r="S1278" s="1"/>
      <c r="BF1278" s="1"/>
      <c r="BG1278" s="1"/>
      <c r="BH1278" s="1"/>
      <c r="BI1278" s="1"/>
      <c r="BJ1278" s="3"/>
      <c r="BP1278" s="1"/>
      <c r="BQ1278" s="1"/>
      <c r="BR1278" s="1"/>
    </row>
    <row r="1279" spans="18:70" x14ac:dyDescent="0.55000000000000004">
      <c r="R1279" s="1"/>
      <c r="S1279" s="1"/>
      <c r="BF1279" s="1"/>
      <c r="BG1279" s="1"/>
      <c r="BH1279" s="1"/>
      <c r="BI1279" s="1"/>
      <c r="BJ1279" s="3"/>
      <c r="BP1279" s="1"/>
      <c r="BQ1279" s="1"/>
      <c r="BR1279" s="1"/>
    </row>
    <row r="1280" spans="18:70" x14ac:dyDescent="0.55000000000000004">
      <c r="R1280" s="1"/>
      <c r="S1280" s="1"/>
      <c r="BF1280" s="1"/>
      <c r="BG1280" s="1"/>
      <c r="BH1280" s="1"/>
      <c r="BI1280" s="1"/>
      <c r="BJ1280" s="3"/>
      <c r="BP1280" s="1"/>
      <c r="BQ1280" s="1"/>
      <c r="BR1280" s="1"/>
    </row>
    <row r="1281" spans="18:70" x14ac:dyDescent="0.55000000000000004">
      <c r="R1281" s="1"/>
      <c r="S1281" s="1"/>
      <c r="BF1281" s="1"/>
      <c r="BG1281" s="1"/>
      <c r="BH1281" s="1"/>
      <c r="BI1281" s="1"/>
      <c r="BJ1281" s="3"/>
      <c r="BP1281" s="1"/>
      <c r="BQ1281" s="1"/>
      <c r="BR1281" s="1"/>
    </row>
    <row r="1282" spans="18:70" x14ac:dyDescent="0.55000000000000004">
      <c r="R1282" s="1"/>
      <c r="S1282" s="1"/>
      <c r="BF1282" s="1"/>
      <c r="BG1282" s="1"/>
      <c r="BH1282" s="1"/>
      <c r="BI1282" s="1"/>
      <c r="BJ1282" s="3"/>
      <c r="BP1282" s="1"/>
      <c r="BQ1282" s="1"/>
      <c r="BR1282" s="1"/>
    </row>
    <row r="1283" spans="18:70" x14ac:dyDescent="0.55000000000000004">
      <c r="R1283" s="1"/>
      <c r="S1283" s="1"/>
      <c r="BF1283" s="1"/>
      <c r="BG1283" s="1"/>
      <c r="BH1283" s="1"/>
      <c r="BI1283" s="1"/>
      <c r="BJ1283" s="3"/>
      <c r="BP1283" s="1"/>
      <c r="BQ1283" s="1"/>
      <c r="BR1283" s="1"/>
    </row>
    <row r="1284" spans="18:70" x14ac:dyDescent="0.55000000000000004">
      <c r="R1284" s="1"/>
      <c r="S1284" s="1"/>
      <c r="BF1284" s="1"/>
      <c r="BG1284" s="1"/>
      <c r="BH1284" s="1"/>
      <c r="BI1284" s="1"/>
      <c r="BJ1284" s="3"/>
      <c r="BP1284" s="1"/>
      <c r="BQ1284" s="1"/>
      <c r="BR1284" s="1"/>
    </row>
    <row r="1285" spans="18:70" x14ac:dyDescent="0.55000000000000004">
      <c r="R1285" s="1"/>
      <c r="S1285" s="1"/>
      <c r="BF1285" s="1"/>
      <c r="BG1285" s="1"/>
      <c r="BH1285" s="1"/>
      <c r="BI1285" s="1"/>
      <c r="BJ1285" s="3"/>
      <c r="BP1285" s="1"/>
      <c r="BQ1285" s="1"/>
      <c r="BR1285" s="1"/>
    </row>
    <row r="1286" spans="18:70" x14ac:dyDescent="0.55000000000000004">
      <c r="R1286" s="1"/>
      <c r="S1286" s="1"/>
      <c r="BF1286" s="1"/>
      <c r="BG1286" s="1"/>
      <c r="BH1286" s="1"/>
      <c r="BI1286" s="1"/>
      <c r="BJ1286" s="3"/>
      <c r="BP1286" s="1"/>
      <c r="BQ1286" s="1"/>
      <c r="BR1286" s="1"/>
    </row>
    <row r="1287" spans="18:70" x14ac:dyDescent="0.55000000000000004">
      <c r="R1287" s="1"/>
      <c r="S1287" s="1"/>
      <c r="BF1287" s="1"/>
      <c r="BG1287" s="1"/>
      <c r="BH1287" s="1"/>
      <c r="BI1287" s="1"/>
      <c r="BJ1287" s="3"/>
      <c r="BP1287" s="1"/>
      <c r="BQ1287" s="1"/>
      <c r="BR1287" s="1"/>
    </row>
    <row r="1288" spans="18:70" x14ac:dyDescent="0.55000000000000004">
      <c r="R1288" s="1"/>
      <c r="S1288" s="1"/>
      <c r="BF1288" s="1"/>
      <c r="BG1288" s="1"/>
      <c r="BH1288" s="1"/>
      <c r="BI1288" s="1"/>
      <c r="BJ1288" s="3"/>
      <c r="BP1288" s="1"/>
      <c r="BQ1288" s="1"/>
      <c r="BR1288" s="1"/>
    </row>
    <row r="1289" spans="18:70" x14ac:dyDescent="0.55000000000000004">
      <c r="R1289" s="1"/>
      <c r="S1289" s="1"/>
      <c r="BF1289" s="1"/>
      <c r="BG1289" s="1"/>
      <c r="BH1289" s="1"/>
      <c r="BI1289" s="1"/>
      <c r="BJ1289" s="3"/>
      <c r="BP1289" s="1"/>
      <c r="BQ1289" s="1"/>
      <c r="BR1289" s="1"/>
    </row>
    <row r="1290" spans="18:70" x14ac:dyDescent="0.55000000000000004">
      <c r="R1290" s="1"/>
      <c r="S1290" s="1"/>
      <c r="BF1290" s="1"/>
      <c r="BG1290" s="1"/>
      <c r="BH1290" s="1"/>
      <c r="BI1290" s="1"/>
      <c r="BJ1290" s="3"/>
      <c r="BP1290" s="1"/>
      <c r="BQ1290" s="1"/>
      <c r="BR1290" s="1"/>
    </row>
    <row r="1291" spans="18:70" x14ac:dyDescent="0.55000000000000004">
      <c r="R1291" s="1"/>
      <c r="S1291" s="1"/>
      <c r="BF1291" s="1"/>
      <c r="BG1291" s="1"/>
      <c r="BH1291" s="1"/>
      <c r="BI1291" s="1"/>
      <c r="BJ1291" s="3"/>
      <c r="BP1291" s="1"/>
      <c r="BQ1291" s="1"/>
      <c r="BR1291" s="1"/>
    </row>
    <row r="1292" spans="18:70" x14ac:dyDescent="0.55000000000000004">
      <c r="R1292" s="1"/>
      <c r="S1292" s="1"/>
      <c r="BF1292" s="1"/>
      <c r="BG1292" s="1"/>
      <c r="BH1292" s="1"/>
      <c r="BI1292" s="1"/>
      <c r="BJ1292" s="3"/>
      <c r="BP1292" s="1"/>
      <c r="BQ1292" s="1"/>
      <c r="BR1292" s="1"/>
    </row>
    <row r="1293" spans="18:70" x14ac:dyDescent="0.55000000000000004">
      <c r="R1293" s="1"/>
      <c r="S1293" s="1"/>
      <c r="BF1293" s="1"/>
      <c r="BG1293" s="1"/>
      <c r="BH1293" s="1"/>
      <c r="BI1293" s="1"/>
      <c r="BJ1293" s="3"/>
      <c r="BP1293" s="1"/>
      <c r="BQ1293" s="1"/>
      <c r="BR1293" s="1"/>
    </row>
    <row r="1294" spans="18:70" x14ac:dyDescent="0.55000000000000004">
      <c r="R1294" s="1"/>
      <c r="S1294" s="1"/>
      <c r="BF1294" s="1"/>
      <c r="BG1294" s="1"/>
      <c r="BH1294" s="1"/>
      <c r="BI1294" s="1"/>
      <c r="BJ1294" s="3"/>
      <c r="BP1294" s="1"/>
      <c r="BQ1294" s="1"/>
      <c r="BR1294" s="1"/>
    </row>
    <row r="1295" spans="18:70" x14ac:dyDescent="0.55000000000000004">
      <c r="R1295" s="1"/>
      <c r="S1295" s="1"/>
      <c r="BF1295" s="1"/>
      <c r="BG1295" s="1"/>
      <c r="BH1295" s="1"/>
      <c r="BI1295" s="1"/>
      <c r="BJ1295" s="3"/>
      <c r="BP1295" s="1"/>
      <c r="BQ1295" s="1"/>
      <c r="BR1295" s="1"/>
    </row>
    <row r="1296" spans="18:70" x14ac:dyDescent="0.55000000000000004">
      <c r="R1296" s="1"/>
      <c r="S1296" s="1"/>
      <c r="BF1296" s="1"/>
      <c r="BG1296" s="1"/>
      <c r="BH1296" s="1"/>
      <c r="BI1296" s="1"/>
      <c r="BJ1296" s="3"/>
      <c r="BP1296" s="1"/>
      <c r="BQ1296" s="1"/>
      <c r="BR1296" s="1"/>
    </row>
    <row r="1297" spans="18:70" x14ac:dyDescent="0.55000000000000004">
      <c r="R1297" s="1"/>
      <c r="S1297" s="1"/>
      <c r="BF1297" s="1"/>
      <c r="BG1297" s="1"/>
      <c r="BH1297" s="1"/>
      <c r="BI1297" s="1"/>
      <c r="BJ1297" s="3"/>
      <c r="BP1297" s="1"/>
      <c r="BQ1297" s="1"/>
      <c r="BR1297" s="1"/>
    </row>
    <row r="1298" spans="18:70" x14ac:dyDescent="0.55000000000000004">
      <c r="R1298" s="1"/>
      <c r="S1298" s="1"/>
      <c r="BF1298" s="1"/>
      <c r="BG1298" s="1"/>
      <c r="BH1298" s="1"/>
      <c r="BI1298" s="1"/>
      <c r="BJ1298" s="3"/>
      <c r="BP1298" s="1"/>
      <c r="BQ1298" s="1"/>
      <c r="BR1298" s="1"/>
    </row>
    <row r="1299" spans="18:70" x14ac:dyDescent="0.55000000000000004">
      <c r="R1299" s="1"/>
      <c r="S1299" s="1"/>
      <c r="BF1299" s="1"/>
      <c r="BG1299" s="1"/>
      <c r="BH1299" s="1"/>
      <c r="BI1299" s="1"/>
      <c r="BJ1299" s="3"/>
      <c r="BP1299" s="1"/>
      <c r="BQ1299" s="1"/>
      <c r="BR1299" s="1"/>
    </row>
    <row r="1300" spans="18:70" x14ac:dyDescent="0.55000000000000004">
      <c r="R1300" s="1"/>
      <c r="S1300" s="1"/>
      <c r="BF1300" s="1"/>
      <c r="BG1300" s="1"/>
      <c r="BH1300" s="1"/>
      <c r="BI1300" s="1"/>
      <c r="BJ1300" s="3"/>
      <c r="BP1300" s="1"/>
      <c r="BQ1300" s="1"/>
      <c r="BR1300" s="1"/>
    </row>
    <row r="1301" spans="18:70" x14ac:dyDescent="0.55000000000000004">
      <c r="R1301" s="1"/>
      <c r="S1301" s="1"/>
      <c r="BF1301" s="1"/>
      <c r="BG1301" s="1"/>
      <c r="BH1301" s="1"/>
      <c r="BI1301" s="1"/>
      <c r="BJ1301" s="3"/>
      <c r="BP1301" s="1"/>
      <c r="BQ1301" s="1"/>
      <c r="BR1301" s="1"/>
    </row>
    <row r="1302" spans="18:70" x14ac:dyDescent="0.55000000000000004">
      <c r="R1302" s="1"/>
      <c r="S1302" s="1"/>
      <c r="BF1302" s="1"/>
      <c r="BG1302" s="1"/>
      <c r="BH1302" s="1"/>
      <c r="BI1302" s="1"/>
      <c r="BJ1302" s="3"/>
      <c r="BP1302" s="1"/>
      <c r="BQ1302" s="1"/>
      <c r="BR1302" s="1"/>
    </row>
    <row r="1303" spans="18:70" x14ac:dyDescent="0.55000000000000004">
      <c r="R1303" s="1"/>
      <c r="S1303" s="1"/>
      <c r="BF1303" s="1"/>
      <c r="BG1303" s="1"/>
      <c r="BH1303" s="1"/>
      <c r="BI1303" s="1"/>
      <c r="BJ1303" s="3"/>
      <c r="BP1303" s="1"/>
      <c r="BQ1303" s="1"/>
      <c r="BR1303" s="1"/>
    </row>
    <row r="1304" spans="18:70" x14ac:dyDescent="0.55000000000000004">
      <c r="R1304" s="1"/>
      <c r="S1304" s="1"/>
      <c r="BF1304" s="1"/>
      <c r="BG1304" s="1"/>
      <c r="BH1304" s="1"/>
      <c r="BI1304" s="1"/>
      <c r="BJ1304" s="3"/>
      <c r="BP1304" s="1"/>
      <c r="BQ1304" s="1"/>
      <c r="BR1304" s="1"/>
    </row>
    <row r="1305" spans="18:70" x14ac:dyDescent="0.55000000000000004">
      <c r="R1305" s="1"/>
      <c r="S1305" s="1"/>
      <c r="BF1305" s="1"/>
      <c r="BG1305" s="1"/>
      <c r="BH1305" s="1"/>
      <c r="BI1305" s="1"/>
      <c r="BJ1305" s="3"/>
      <c r="BP1305" s="1"/>
      <c r="BQ1305" s="1"/>
      <c r="BR1305" s="1"/>
    </row>
    <row r="1306" spans="18:70" x14ac:dyDescent="0.55000000000000004">
      <c r="R1306" s="1"/>
      <c r="S1306" s="1"/>
      <c r="BF1306" s="1"/>
      <c r="BG1306" s="1"/>
      <c r="BH1306" s="1"/>
      <c r="BI1306" s="1"/>
      <c r="BJ1306" s="3"/>
      <c r="BP1306" s="1"/>
      <c r="BQ1306" s="1"/>
      <c r="BR1306" s="1"/>
    </row>
    <row r="1307" spans="18:70" x14ac:dyDescent="0.55000000000000004">
      <c r="R1307" s="1"/>
      <c r="S1307" s="1"/>
      <c r="BF1307" s="1"/>
      <c r="BG1307" s="1"/>
      <c r="BH1307" s="1"/>
      <c r="BI1307" s="1"/>
      <c r="BJ1307" s="3"/>
      <c r="BP1307" s="1"/>
      <c r="BQ1307" s="1"/>
      <c r="BR1307" s="1"/>
    </row>
    <row r="1308" spans="18:70" x14ac:dyDescent="0.55000000000000004">
      <c r="R1308" s="1"/>
      <c r="S1308" s="1"/>
      <c r="BF1308" s="1"/>
      <c r="BG1308" s="1"/>
      <c r="BH1308" s="1"/>
      <c r="BI1308" s="1"/>
      <c r="BJ1308" s="3"/>
      <c r="BP1308" s="1"/>
      <c r="BQ1308" s="1"/>
      <c r="BR1308" s="1"/>
    </row>
    <row r="1309" spans="18:70" x14ac:dyDescent="0.55000000000000004">
      <c r="R1309" s="1"/>
      <c r="S1309" s="1"/>
      <c r="BF1309" s="1"/>
      <c r="BG1309" s="1"/>
      <c r="BH1309" s="1"/>
      <c r="BI1309" s="1"/>
      <c r="BJ1309" s="3"/>
      <c r="BP1309" s="1"/>
      <c r="BQ1309" s="1"/>
      <c r="BR1309" s="1"/>
    </row>
    <row r="1310" spans="18:70" x14ac:dyDescent="0.55000000000000004">
      <c r="R1310" s="1"/>
      <c r="S1310" s="1"/>
      <c r="BF1310" s="1"/>
      <c r="BG1310" s="1"/>
      <c r="BH1310" s="1"/>
      <c r="BI1310" s="1"/>
      <c r="BJ1310" s="3"/>
      <c r="BP1310" s="1"/>
      <c r="BQ1310" s="1"/>
      <c r="BR1310" s="1"/>
    </row>
    <row r="1311" spans="18:70" x14ac:dyDescent="0.55000000000000004">
      <c r="R1311" s="1"/>
      <c r="S1311" s="1"/>
      <c r="BF1311" s="1"/>
      <c r="BG1311" s="1"/>
      <c r="BH1311" s="1"/>
      <c r="BI1311" s="1"/>
      <c r="BJ1311" s="3"/>
      <c r="BP1311" s="1"/>
      <c r="BQ1311" s="1"/>
      <c r="BR1311" s="1"/>
    </row>
    <row r="1312" spans="18:70" x14ac:dyDescent="0.55000000000000004">
      <c r="R1312" s="1"/>
      <c r="S1312" s="1"/>
      <c r="BF1312" s="1"/>
      <c r="BG1312" s="1"/>
      <c r="BH1312" s="1"/>
      <c r="BI1312" s="1"/>
      <c r="BJ1312" s="3"/>
      <c r="BP1312" s="1"/>
      <c r="BQ1312" s="1"/>
      <c r="BR1312" s="1"/>
    </row>
    <row r="1313" spans="18:70" x14ac:dyDescent="0.55000000000000004">
      <c r="R1313" s="1"/>
      <c r="S1313" s="1"/>
      <c r="BF1313" s="1"/>
      <c r="BG1313" s="1"/>
      <c r="BH1313" s="1"/>
      <c r="BI1313" s="1"/>
      <c r="BJ1313" s="3"/>
      <c r="BP1313" s="1"/>
      <c r="BQ1313" s="1"/>
      <c r="BR1313" s="1"/>
    </row>
    <row r="1314" spans="18:70" x14ac:dyDescent="0.55000000000000004">
      <c r="R1314" s="1"/>
      <c r="S1314" s="1"/>
      <c r="BF1314" s="1"/>
      <c r="BG1314" s="1"/>
      <c r="BH1314" s="1"/>
      <c r="BI1314" s="1"/>
      <c r="BJ1314" s="3"/>
      <c r="BP1314" s="1"/>
      <c r="BQ1314" s="1"/>
      <c r="BR1314" s="1"/>
    </row>
    <row r="1315" spans="18:70" x14ac:dyDescent="0.55000000000000004">
      <c r="R1315" s="1"/>
      <c r="S1315" s="1"/>
      <c r="BF1315" s="1"/>
      <c r="BG1315" s="1"/>
      <c r="BH1315" s="1"/>
      <c r="BI1315" s="1"/>
      <c r="BJ1315" s="3"/>
      <c r="BP1315" s="1"/>
      <c r="BQ1315" s="1"/>
      <c r="BR1315" s="1"/>
    </row>
    <row r="1316" spans="18:70" x14ac:dyDescent="0.55000000000000004">
      <c r="R1316" s="1"/>
      <c r="S1316" s="1"/>
      <c r="BF1316" s="1"/>
      <c r="BG1316" s="1"/>
      <c r="BH1316" s="1"/>
      <c r="BI1316" s="1"/>
      <c r="BJ1316" s="3"/>
      <c r="BP1316" s="1"/>
      <c r="BQ1316" s="1"/>
      <c r="BR1316" s="1"/>
    </row>
    <row r="1317" spans="18:70" x14ac:dyDescent="0.55000000000000004">
      <c r="R1317" s="1"/>
      <c r="S1317" s="1"/>
      <c r="BF1317" s="1"/>
      <c r="BG1317" s="1"/>
      <c r="BH1317" s="1"/>
      <c r="BI1317" s="1"/>
      <c r="BJ1317" s="3"/>
      <c r="BP1317" s="1"/>
      <c r="BQ1317" s="1"/>
      <c r="BR1317" s="1"/>
    </row>
    <row r="1318" spans="18:70" x14ac:dyDescent="0.55000000000000004">
      <c r="R1318" s="1"/>
      <c r="S1318" s="1"/>
      <c r="BF1318" s="1"/>
      <c r="BG1318" s="1"/>
      <c r="BH1318" s="1"/>
      <c r="BI1318" s="1"/>
      <c r="BJ1318" s="3"/>
      <c r="BP1318" s="1"/>
      <c r="BQ1318" s="1"/>
      <c r="BR1318" s="1"/>
    </row>
    <row r="1319" spans="18:70" x14ac:dyDescent="0.55000000000000004">
      <c r="R1319" s="1"/>
      <c r="S1319" s="1"/>
      <c r="BF1319" s="1"/>
      <c r="BG1319" s="1"/>
      <c r="BH1319" s="1"/>
      <c r="BI1319" s="1"/>
      <c r="BJ1319" s="3"/>
      <c r="BP1319" s="1"/>
      <c r="BQ1319" s="1"/>
      <c r="BR1319" s="1"/>
    </row>
    <row r="1320" spans="18:70" x14ac:dyDescent="0.55000000000000004">
      <c r="R1320" s="1"/>
      <c r="S1320" s="1"/>
      <c r="BF1320" s="1"/>
      <c r="BG1320" s="1"/>
      <c r="BH1320" s="1"/>
      <c r="BI1320" s="1"/>
      <c r="BJ1320" s="3"/>
      <c r="BP1320" s="1"/>
      <c r="BQ1320" s="1"/>
      <c r="BR1320" s="1"/>
    </row>
    <row r="1321" spans="18:70" x14ac:dyDescent="0.55000000000000004">
      <c r="R1321" s="1"/>
      <c r="S1321" s="1"/>
      <c r="BF1321" s="1"/>
      <c r="BG1321" s="1"/>
      <c r="BH1321" s="1"/>
      <c r="BI1321" s="1"/>
      <c r="BJ1321" s="3"/>
      <c r="BP1321" s="1"/>
      <c r="BQ1321" s="1"/>
      <c r="BR1321" s="1"/>
    </row>
    <row r="1322" spans="18:70" x14ac:dyDescent="0.55000000000000004">
      <c r="R1322" s="1"/>
      <c r="S1322" s="1"/>
      <c r="BF1322" s="1"/>
      <c r="BG1322" s="1"/>
      <c r="BH1322" s="1"/>
      <c r="BI1322" s="1"/>
      <c r="BJ1322" s="3"/>
      <c r="BP1322" s="1"/>
      <c r="BQ1322" s="1"/>
      <c r="BR1322" s="1"/>
    </row>
    <row r="1323" spans="18:70" x14ac:dyDescent="0.55000000000000004">
      <c r="R1323" s="1"/>
      <c r="S1323" s="1"/>
      <c r="BF1323" s="1"/>
      <c r="BG1323" s="1"/>
      <c r="BH1323" s="1"/>
      <c r="BI1323" s="1"/>
      <c r="BJ1323" s="3"/>
      <c r="BP1323" s="1"/>
      <c r="BQ1323" s="1"/>
      <c r="BR1323" s="1"/>
    </row>
    <row r="1324" spans="18:70" x14ac:dyDescent="0.55000000000000004">
      <c r="R1324" s="1"/>
      <c r="S1324" s="1"/>
      <c r="BF1324" s="1"/>
      <c r="BG1324" s="1"/>
      <c r="BH1324" s="1"/>
      <c r="BI1324" s="1"/>
      <c r="BJ1324" s="3"/>
      <c r="BP1324" s="1"/>
      <c r="BQ1324" s="1"/>
      <c r="BR1324" s="1"/>
    </row>
    <row r="1325" spans="18:70" x14ac:dyDescent="0.55000000000000004">
      <c r="R1325" s="1"/>
      <c r="S1325" s="1"/>
      <c r="BF1325" s="1"/>
      <c r="BG1325" s="1"/>
      <c r="BH1325" s="1"/>
      <c r="BI1325" s="1"/>
      <c r="BJ1325" s="3"/>
      <c r="BP1325" s="1"/>
      <c r="BQ1325" s="1"/>
      <c r="BR1325" s="1"/>
    </row>
    <row r="1326" spans="18:70" x14ac:dyDescent="0.55000000000000004">
      <c r="R1326" s="1"/>
      <c r="S1326" s="1"/>
      <c r="BF1326" s="1"/>
      <c r="BG1326" s="1"/>
      <c r="BH1326" s="1"/>
      <c r="BI1326" s="1"/>
      <c r="BJ1326" s="3"/>
      <c r="BP1326" s="1"/>
      <c r="BQ1326" s="1"/>
      <c r="BR1326" s="1"/>
    </row>
    <row r="1327" spans="18:70" x14ac:dyDescent="0.55000000000000004">
      <c r="R1327" s="1"/>
      <c r="S1327" s="1"/>
      <c r="BF1327" s="1"/>
      <c r="BG1327" s="1"/>
      <c r="BH1327" s="1"/>
      <c r="BI1327" s="1"/>
      <c r="BJ1327" s="3"/>
      <c r="BP1327" s="1"/>
      <c r="BQ1327" s="1"/>
      <c r="BR1327" s="1"/>
    </row>
    <row r="1328" spans="18:70" x14ac:dyDescent="0.55000000000000004">
      <c r="R1328" s="1"/>
      <c r="S1328" s="1"/>
      <c r="BF1328" s="1"/>
      <c r="BG1328" s="1"/>
      <c r="BH1328" s="1"/>
      <c r="BI1328" s="1"/>
      <c r="BJ1328" s="3"/>
      <c r="BP1328" s="1"/>
      <c r="BQ1328" s="1"/>
      <c r="BR1328" s="1"/>
    </row>
    <row r="1329" spans="18:70" x14ac:dyDescent="0.55000000000000004">
      <c r="R1329" s="1"/>
      <c r="S1329" s="1"/>
      <c r="BF1329" s="1"/>
      <c r="BG1329" s="1"/>
      <c r="BH1329" s="1"/>
      <c r="BI1329" s="1"/>
      <c r="BJ1329" s="3"/>
      <c r="BP1329" s="1"/>
      <c r="BQ1329" s="1"/>
      <c r="BR1329" s="1"/>
    </row>
    <row r="1330" spans="18:70" x14ac:dyDescent="0.55000000000000004">
      <c r="R1330" s="1"/>
      <c r="S1330" s="1"/>
      <c r="BF1330" s="1"/>
      <c r="BG1330" s="1"/>
      <c r="BH1330" s="1"/>
      <c r="BI1330" s="1"/>
      <c r="BJ1330" s="3"/>
      <c r="BP1330" s="1"/>
      <c r="BQ1330" s="1"/>
      <c r="BR1330" s="1"/>
    </row>
    <row r="1331" spans="18:70" x14ac:dyDescent="0.55000000000000004">
      <c r="R1331" s="1"/>
      <c r="S1331" s="1"/>
      <c r="BF1331" s="1"/>
      <c r="BG1331" s="1"/>
      <c r="BH1331" s="1"/>
      <c r="BI1331" s="1"/>
      <c r="BJ1331" s="3"/>
      <c r="BP1331" s="1"/>
      <c r="BQ1331" s="1"/>
      <c r="BR1331" s="1"/>
    </row>
    <row r="1332" spans="18:70" x14ac:dyDescent="0.55000000000000004">
      <c r="R1332" s="1"/>
      <c r="S1332" s="1"/>
      <c r="BF1332" s="1"/>
      <c r="BG1332" s="1"/>
      <c r="BH1332" s="1"/>
      <c r="BI1332" s="1"/>
      <c r="BJ1332" s="3"/>
      <c r="BP1332" s="1"/>
      <c r="BQ1332" s="1"/>
      <c r="BR1332" s="1"/>
    </row>
    <row r="1333" spans="18:70" x14ac:dyDescent="0.55000000000000004">
      <c r="R1333" s="1"/>
      <c r="S1333" s="1"/>
      <c r="BF1333" s="1"/>
      <c r="BG1333" s="1"/>
      <c r="BH1333" s="1"/>
      <c r="BI1333" s="1"/>
      <c r="BJ1333" s="3"/>
      <c r="BP1333" s="1"/>
      <c r="BQ1333" s="1"/>
      <c r="BR1333" s="1"/>
    </row>
    <row r="1334" spans="18:70" x14ac:dyDescent="0.55000000000000004">
      <c r="R1334" s="1"/>
      <c r="S1334" s="1"/>
      <c r="BF1334" s="1"/>
      <c r="BG1334" s="1"/>
      <c r="BH1334" s="1"/>
      <c r="BI1334" s="1"/>
      <c r="BJ1334" s="3"/>
      <c r="BP1334" s="1"/>
      <c r="BQ1334" s="1"/>
      <c r="BR1334" s="1"/>
    </row>
    <row r="1335" spans="18:70" x14ac:dyDescent="0.55000000000000004">
      <c r="R1335" s="1"/>
      <c r="S1335" s="1"/>
      <c r="BF1335" s="1"/>
      <c r="BG1335" s="1"/>
      <c r="BH1335" s="1"/>
      <c r="BI1335" s="1"/>
      <c r="BJ1335" s="3"/>
      <c r="BP1335" s="1"/>
      <c r="BQ1335" s="1"/>
      <c r="BR1335" s="1"/>
    </row>
    <row r="1336" spans="18:70" x14ac:dyDescent="0.55000000000000004">
      <c r="R1336" s="1"/>
      <c r="S1336" s="1"/>
      <c r="BF1336" s="1"/>
      <c r="BG1336" s="1"/>
      <c r="BH1336" s="1"/>
      <c r="BI1336" s="1"/>
      <c r="BJ1336" s="3"/>
      <c r="BP1336" s="1"/>
      <c r="BQ1336" s="1"/>
      <c r="BR1336" s="1"/>
    </row>
    <row r="1337" spans="18:70" x14ac:dyDescent="0.55000000000000004">
      <c r="R1337" s="1"/>
      <c r="S1337" s="1"/>
      <c r="BF1337" s="1"/>
      <c r="BG1337" s="1"/>
      <c r="BH1337" s="1"/>
      <c r="BI1337" s="1"/>
      <c r="BJ1337" s="3"/>
      <c r="BP1337" s="1"/>
      <c r="BQ1337" s="1"/>
      <c r="BR1337" s="1"/>
    </row>
    <row r="1338" spans="18:70" x14ac:dyDescent="0.55000000000000004">
      <c r="R1338" s="1"/>
      <c r="S1338" s="1"/>
      <c r="BF1338" s="1"/>
      <c r="BG1338" s="1"/>
      <c r="BH1338" s="1"/>
      <c r="BI1338" s="1"/>
      <c r="BJ1338" s="3"/>
      <c r="BP1338" s="1"/>
      <c r="BQ1338" s="1"/>
      <c r="BR1338" s="1"/>
    </row>
    <row r="1339" spans="18:70" x14ac:dyDescent="0.55000000000000004">
      <c r="R1339" s="1"/>
      <c r="S1339" s="1"/>
      <c r="BF1339" s="1"/>
      <c r="BG1339" s="1"/>
      <c r="BH1339" s="1"/>
      <c r="BI1339" s="1"/>
      <c r="BJ1339" s="3"/>
      <c r="BP1339" s="1"/>
      <c r="BQ1339" s="1"/>
      <c r="BR1339" s="1"/>
    </row>
    <row r="1340" spans="18:70" x14ac:dyDescent="0.55000000000000004">
      <c r="R1340" s="1"/>
      <c r="S1340" s="1"/>
      <c r="BF1340" s="1"/>
      <c r="BG1340" s="1"/>
      <c r="BH1340" s="1"/>
      <c r="BI1340" s="1"/>
      <c r="BJ1340" s="3"/>
      <c r="BP1340" s="1"/>
      <c r="BQ1340" s="1"/>
      <c r="BR1340" s="1"/>
    </row>
    <row r="1341" spans="18:70" x14ac:dyDescent="0.55000000000000004">
      <c r="R1341" s="1"/>
      <c r="S1341" s="1"/>
      <c r="BF1341" s="1"/>
      <c r="BG1341" s="1"/>
      <c r="BH1341" s="1"/>
      <c r="BI1341" s="1"/>
      <c r="BJ1341" s="3"/>
      <c r="BP1341" s="1"/>
      <c r="BQ1341" s="1"/>
      <c r="BR1341" s="1"/>
    </row>
    <row r="1342" spans="18:70" x14ac:dyDescent="0.55000000000000004">
      <c r="R1342" s="1"/>
      <c r="S1342" s="1"/>
      <c r="BF1342" s="1"/>
      <c r="BG1342" s="1"/>
      <c r="BH1342" s="1"/>
      <c r="BI1342" s="1"/>
      <c r="BJ1342" s="3"/>
      <c r="BP1342" s="1"/>
      <c r="BQ1342" s="1"/>
      <c r="BR1342" s="1"/>
    </row>
    <row r="1343" spans="18:70" x14ac:dyDescent="0.55000000000000004">
      <c r="R1343" s="1"/>
      <c r="S1343" s="1"/>
      <c r="BF1343" s="1"/>
      <c r="BG1343" s="1"/>
      <c r="BH1343" s="1"/>
      <c r="BI1343" s="1"/>
      <c r="BJ1343" s="3"/>
      <c r="BP1343" s="1"/>
      <c r="BQ1343" s="1"/>
      <c r="BR1343" s="1"/>
    </row>
    <row r="1344" spans="18:70" x14ac:dyDescent="0.55000000000000004">
      <c r="R1344" s="1"/>
      <c r="S1344" s="1"/>
      <c r="BF1344" s="1"/>
      <c r="BG1344" s="1"/>
      <c r="BH1344" s="1"/>
      <c r="BI1344" s="1"/>
      <c r="BJ1344" s="3"/>
      <c r="BP1344" s="1"/>
      <c r="BQ1344" s="1"/>
      <c r="BR1344" s="1"/>
    </row>
    <row r="1345" spans="18:70" x14ac:dyDescent="0.55000000000000004">
      <c r="R1345" s="1"/>
      <c r="S1345" s="1"/>
      <c r="BF1345" s="1"/>
      <c r="BG1345" s="1"/>
      <c r="BH1345" s="1"/>
      <c r="BI1345" s="1"/>
      <c r="BJ1345" s="3"/>
      <c r="BP1345" s="1"/>
      <c r="BQ1345" s="1"/>
      <c r="BR1345" s="1"/>
    </row>
    <row r="1346" spans="18:70" x14ac:dyDescent="0.55000000000000004">
      <c r="R1346" s="1"/>
      <c r="S1346" s="1"/>
      <c r="BF1346" s="1"/>
      <c r="BG1346" s="1"/>
      <c r="BH1346" s="1"/>
      <c r="BI1346" s="1"/>
      <c r="BJ1346" s="3"/>
      <c r="BP1346" s="1"/>
      <c r="BQ1346" s="1"/>
      <c r="BR1346" s="1"/>
    </row>
    <row r="1347" spans="18:70" x14ac:dyDescent="0.55000000000000004">
      <c r="R1347" s="1"/>
      <c r="S1347" s="1"/>
      <c r="BF1347" s="1"/>
      <c r="BG1347" s="1"/>
      <c r="BH1347" s="1"/>
      <c r="BI1347" s="1"/>
      <c r="BJ1347" s="3"/>
      <c r="BP1347" s="1"/>
      <c r="BQ1347" s="1"/>
      <c r="BR1347" s="1"/>
    </row>
    <row r="1348" spans="18:70" x14ac:dyDescent="0.55000000000000004">
      <c r="R1348" s="1"/>
      <c r="S1348" s="1"/>
      <c r="BF1348" s="1"/>
      <c r="BG1348" s="1"/>
      <c r="BH1348" s="1"/>
      <c r="BI1348" s="1"/>
      <c r="BJ1348" s="3"/>
      <c r="BP1348" s="1"/>
      <c r="BQ1348" s="1"/>
      <c r="BR1348" s="1"/>
    </row>
    <row r="1349" spans="18:70" x14ac:dyDescent="0.55000000000000004">
      <c r="R1349" s="1"/>
      <c r="S1349" s="1"/>
      <c r="BF1349" s="1"/>
      <c r="BG1349" s="1"/>
      <c r="BH1349" s="1"/>
      <c r="BI1349" s="1"/>
      <c r="BJ1349" s="3"/>
      <c r="BP1349" s="1"/>
      <c r="BQ1349" s="1"/>
      <c r="BR1349" s="1"/>
    </row>
    <row r="1350" spans="18:70" x14ac:dyDescent="0.55000000000000004">
      <c r="R1350" s="1"/>
      <c r="S1350" s="1"/>
      <c r="BF1350" s="1"/>
      <c r="BG1350" s="1"/>
      <c r="BH1350" s="1"/>
      <c r="BI1350" s="1"/>
      <c r="BJ1350" s="3"/>
      <c r="BP1350" s="1"/>
      <c r="BQ1350" s="1"/>
      <c r="BR1350" s="1"/>
    </row>
    <row r="1351" spans="18:70" x14ac:dyDescent="0.55000000000000004">
      <c r="R1351" s="1"/>
      <c r="S1351" s="1"/>
      <c r="BF1351" s="1"/>
      <c r="BG1351" s="1"/>
      <c r="BH1351" s="1"/>
      <c r="BI1351" s="1"/>
      <c r="BJ1351" s="3"/>
      <c r="BP1351" s="1"/>
      <c r="BQ1351" s="1"/>
      <c r="BR1351" s="1"/>
    </row>
    <row r="1352" spans="18:70" x14ac:dyDescent="0.55000000000000004">
      <c r="R1352" s="1"/>
      <c r="S1352" s="1"/>
      <c r="BF1352" s="1"/>
      <c r="BG1352" s="1"/>
      <c r="BH1352" s="1"/>
      <c r="BI1352" s="1"/>
      <c r="BJ1352" s="3"/>
      <c r="BP1352" s="1"/>
      <c r="BQ1352" s="1"/>
      <c r="BR1352" s="1"/>
    </row>
    <row r="1353" spans="18:70" x14ac:dyDescent="0.55000000000000004">
      <c r="R1353" s="1"/>
      <c r="S1353" s="1"/>
      <c r="BF1353" s="1"/>
      <c r="BG1353" s="1"/>
      <c r="BH1353" s="1"/>
      <c r="BI1353" s="1"/>
      <c r="BJ1353" s="3"/>
      <c r="BP1353" s="1"/>
      <c r="BQ1353" s="1"/>
      <c r="BR1353" s="1"/>
    </row>
    <row r="1354" spans="18:70" x14ac:dyDescent="0.55000000000000004">
      <c r="R1354" s="1"/>
      <c r="S1354" s="1"/>
      <c r="BF1354" s="1"/>
      <c r="BG1354" s="1"/>
      <c r="BH1354" s="1"/>
      <c r="BI1354" s="1"/>
      <c r="BJ1354" s="3"/>
      <c r="BP1354" s="1"/>
      <c r="BQ1354" s="1"/>
      <c r="BR1354" s="1"/>
    </row>
    <row r="1355" spans="18:70" x14ac:dyDescent="0.55000000000000004">
      <c r="R1355" s="1"/>
      <c r="S1355" s="1"/>
      <c r="BF1355" s="1"/>
      <c r="BG1355" s="1"/>
      <c r="BH1355" s="1"/>
      <c r="BI1355" s="1"/>
      <c r="BJ1355" s="3"/>
      <c r="BP1355" s="1"/>
      <c r="BQ1355" s="1"/>
      <c r="BR1355" s="1"/>
    </row>
    <row r="1356" spans="18:70" x14ac:dyDescent="0.55000000000000004">
      <c r="R1356" s="1"/>
      <c r="S1356" s="1"/>
      <c r="BF1356" s="1"/>
      <c r="BG1356" s="1"/>
      <c r="BH1356" s="1"/>
      <c r="BI1356" s="1"/>
      <c r="BJ1356" s="3"/>
      <c r="BP1356" s="1"/>
      <c r="BQ1356" s="1"/>
      <c r="BR1356" s="1"/>
    </row>
    <row r="1357" spans="18:70" x14ac:dyDescent="0.55000000000000004">
      <c r="R1357" s="1"/>
      <c r="S1357" s="1"/>
      <c r="BF1357" s="1"/>
      <c r="BG1357" s="1"/>
      <c r="BH1357" s="1"/>
      <c r="BI1357" s="1"/>
      <c r="BJ1357" s="3"/>
      <c r="BP1357" s="1"/>
      <c r="BQ1357" s="1"/>
      <c r="BR1357" s="1"/>
    </row>
    <row r="1358" spans="18:70" x14ac:dyDescent="0.55000000000000004">
      <c r="R1358" s="1"/>
      <c r="S1358" s="1"/>
      <c r="BF1358" s="1"/>
      <c r="BG1358" s="1"/>
      <c r="BH1358" s="1"/>
      <c r="BI1358" s="1"/>
      <c r="BJ1358" s="3"/>
      <c r="BP1358" s="1"/>
      <c r="BQ1358" s="1"/>
      <c r="BR1358" s="1"/>
    </row>
    <row r="1359" spans="18:70" x14ac:dyDescent="0.55000000000000004">
      <c r="R1359" s="1"/>
      <c r="S1359" s="1"/>
      <c r="BF1359" s="1"/>
      <c r="BG1359" s="1"/>
      <c r="BH1359" s="1"/>
      <c r="BI1359" s="1"/>
      <c r="BJ1359" s="3"/>
      <c r="BP1359" s="1"/>
      <c r="BQ1359" s="1"/>
      <c r="BR1359" s="1"/>
    </row>
    <row r="1360" spans="18:70" x14ac:dyDescent="0.55000000000000004">
      <c r="R1360" s="1"/>
      <c r="S1360" s="1"/>
      <c r="BF1360" s="1"/>
      <c r="BG1360" s="1"/>
      <c r="BH1360" s="1"/>
      <c r="BI1360" s="1"/>
      <c r="BJ1360" s="3"/>
      <c r="BP1360" s="1"/>
      <c r="BQ1360" s="1"/>
      <c r="BR1360" s="1"/>
    </row>
    <row r="1361" spans="18:70" x14ac:dyDescent="0.55000000000000004">
      <c r="R1361" s="1"/>
      <c r="S1361" s="1"/>
      <c r="BF1361" s="1"/>
      <c r="BG1361" s="1"/>
      <c r="BH1361" s="1"/>
      <c r="BI1361" s="1"/>
      <c r="BJ1361" s="3"/>
      <c r="BP1361" s="1"/>
      <c r="BQ1361" s="1"/>
      <c r="BR1361" s="1"/>
    </row>
    <row r="1362" spans="18:70" x14ac:dyDescent="0.55000000000000004">
      <c r="R1362" s="1"/>
      <c r="S1362" s="1"/>
      <c r="BF1362" s="1"/>
      <c r="BG1362" s="1"/>
      <c r="BH1362" s="1"/>
      <c r="BI1362" s="1"/>
      <c r="BJ1362" s="3"/>
      <c r="BP1362" s="1"/>
      <c r="BQ1362" s="1"/>
      <c r="BR1362" s="1"/>
    </row>
    <row r="1363" spans="18:70" x14ac:dyDescent="0.55000000000000004">
      <c r="R1363" s="1"/>
      <c r="S1363" s="1"/>
      <c r="BF1363" s="1"/>
      <c r="BG1363" s="1"/>
      <c r="BH1363" s="1"/>
      <c r="BI1363" s="1"/>
      <c r="BJ1363" s="3"/>
      <c r="BP1363" s="1"/>
      <c r="BQ1363" s="1"/>
      <c r="BR1363" s="1"/>
    </row>
    <row r="1364" spans="18:70" x14ac:dyDescent="0.55000000000000004">
      <c r="R1364" s="1"/>
      <c r="S1364" s="1"/>
      <c r="BF1364" s="1"/>
      <c r="BG1364" s="1"/>
      <c r="BH1364" s="1"/>
      <c r="BI1364" s="1"/>
      <c r="BJ1364" s="3"/>
      <c r="BP1364" s="1"/>
      <c r="BQ1364" s="1"/>
      <c r="BR1364" s="1"/>
    </row>
    <row r="1365" spans="18:70" x14ac:dyDescent="0.55000000000000004">
      <c r="R1365" s="1"/>
      <c r="S1365" s="1"/>
      <c r="BF1365" s="1"/>
      <c r="BG1365" s="1"/>
      <c r="BH1365" s="1"/>
      <c r="BI1365" s="1"/>
      <c r="BJ1365" s="3"/>
      <c r="BP1365" s="1"/>
      <c r="BQ1365" s="1"/>
      <c r="BR1365" s="1"/>
    </row>
    <row r="1366" spans="18:70" x14ac:dyDescent="0.55000000000000004">
      <c r="R1366" s="1"/>
      <c r="S1366" s="1"/>
      <c r="BF1366" s="1"/>
      <c r="BG1366" s="1"/>
      <c r="BH1366" s="1"/>
      <c r="BI1366" s="1"/>
      <c r="BJ1366" s="3"/>
      <c r="BP1366" s="1"/>
      <c r="BQ1366" s="1"/>
      <c r="BR1366" s="1"/>
    </row>
    <row r="1367" spans="18:70" x14ac:dyDescent="0.55000000000000004">
      <c r="R1367" s="1"/>
      <c r="S1367" s="1"/>
      <c r="BF1367" s="1"/>
      <c r="BG1367" s="1"/>
      <c r="BH1367" s="1"/>
      <c r="BI1367" s="1"/>
      <c r="BJ1367" s="3"/>
      <c r="BP1367" s="1"/>
      <c r="BQ1367" s="1"/>
      <c r="BR1367" s="1"/>
    </row>
    <row r="1368" spans="18:70" x14ac:dyDescent="0.55000000000000004">
      <c r="R1368" s="1"/>
      <c r="S1368" s="1"/>
      <c r="BF1368" s="1"/>
      <c r="BG1368" s="1"/>
      <c r="BH1368" s="1"/>
      <c r="BI1368" s="1"/>
      <c r="BJ1368" s="3"/>
      <c r="BP1368" s="1"/>
      <c r="BQ1368" s="1"/>
      <c r="BR1368" s="1"/>
    </row>
    <row r="1369" spans="18:70" x14ac:dyDescent="0.55000000000000004">
      <c r="R1369" s="1"/>
      <c r="S1369" s="1"/>
      <c r="BF1369" s="1"/>
      <c r="BG1369" s="1"/>
      <c r="BH1369" s="1"/>
      <c r="BI1369" s="1"/>
      <c r="BJ1369" s="3"/>
      <c r="BP1369" s="1"/>
      <c r="BQ1369" s="1"/>
      <c r="BR1369" s="1"/>
    </row>
    <row r="1370" spans="18:70" x14ac:dyDescent="0.55000000000000004">
      <c r="R1370" s="1"/>
      <c r="S1370" s="1"/>
      <c r="BF1370" s="1"/>
      <c r="BG1370" s="1"/>
      <c r="BH1370" s="1"/>
      <c r="BI1370" s="1"/>
      <c r="BJ1370" s="3"/>
      <c r="BP1370" s="1"/>
      <c r="BQ1370" s="1"/>
      <c r="BR1370" s="1"/>
    </row>
    <row r="1371" spans="18:70" x14ac:dyDescent="0.55000000000000004">
      <c r="R1371" s="1"/>
      <c r="S1371" s="1"/>
      <c r="BF1371" s="1"/>
      <c r="BG1371" s="1"/>
      <c r="BH1371" s="1"/>
      <c r="BI1371" s="1"/>
      <c r="BJ1371" s="3"/>
      <c r="BP1371" s="1"/>
      <c r="BQ1371" s="1"/>
      <c r="BR1371" s="1"/>
    </row>
    <row r="1372" spans="18:70" x14ac:dyDescent="0.55000000000000004">
      <c r="R1372" s="1"/>
      <c r="S1372" s="1"/>
      <c r="BF1372" s="1"/>
      <c r="BG1372" s="1"/>
      <c r="BH1372" s="1"/>
      <c r="BI1372" s="1"/>
      <c r="BJ1372" s="3"/>
      <c r="BP1372" s="1"/>
      <c r="BQ1372" s="1"/>
      <c r="BR1372" s="1"/>
    </row>
    <row r="1373" spans="18:70" x14ac:dyDescent="0.55000000000000004">
      <c r="R1373" s="1"/>
      <c r="S1373" s="1"/>
      <c r="BF1373" s="1"/>
      <c r="BG1373" s="1"/>
      <c r="BH1373" s="1"/>
      <c r="BI1373" s="1"/>
      <c r="BJ1373" s="3"/>
      <c r="BP1373" s="1"/>
      <c r="BQ1373" s="1"/>
      <c r="BR1373" s="1"/>
    </row>
    <row r="1374" spans="18:70" x14ac:dyDescent="0.55000000000000004">
      <c r="R1374" s="1"/>
      <c r="S1374" s="1"/>
      <c r="BF1374" s="1"/>
      <c r="BG1374" s="1"/>
      <c r="BH1374" s="1"/>
      <c r="BI1374" s="1"/>
      <c r="BJ1374" s="3"/>
      <c r="BP1374" s="1"/>
      <c r="BQ1374" s="1"/>
      <c r="BR1374" s="1"/>
    </row>
    <row r="1375" spans="18:70" x14ac:dyDescent="0.55000000000000004">
      <c r="R1375" s="1"/>
      <c r="S1375" s="1"/>
      <c r="BF1375" s="1"/>
      <c r="BG1375" s="1"/>
      <c r="BH1375" s="1"/>
      <c r="BI1375" s="1"/>
      <c r="BJ1375" s="3"/>
      <c r="BP1375" s="1"/>
      <c r="BQ1375" s="1"/>
      <c r="BR1375" s="1"/>
    </row>
    <row r="1376" spans="18:70" x14ac:dyDescent="0.55000000000000004">
      <c r="R1376" s="1"/>
      <c r="S1376" s="1"/>
      <c r="BF1376" s="1"/>
      <c r="BG1376" s="1"/>
      <c r="BH1376" s="1"/>
      <c r="BI1376" s="1"/>
      <c r="BJ1376" s="3"/>
      <c r="BP1376" s="1"/>
      <c r="BQ1376" s="1"/>
      <c r="BR1376" s="1"/>
    </row>
    <row r="1377" spans="18:70" x14ac:dyDescent="0.55000000000000004">
      <c r="R1377" s="1"/>
      <c r="S1377" s="1"/>
      <c r="BF1377" s="1"/>
      <c r="BG1377" s="1"/>
      <c r="BH1377" s="1"/>
      <c r="BI1377" s="1"/>
      <c r="BJ1377" s="3"/>
      <c r="BP1377" s="1"/>
      <c r="BQ1377" s="1"/>
      <c r="BR1377" s="1"/>
    </row>
    <row r="1378" spans="18:70" x14ac:dyDescent="0.55000000000000004">
      <c r="R1378" s="1"/>
      <c r="S1378" s="1"/>
      <c r="BF1378" s="1"/>
      <c r="BG1378" s="1"/>
      <c r="BH1378" s="1"/>
      <c r="BI1378" s="1"/>
      <c r="BJ1378" s="3"/>
      <c r="BP1378" s="1"/>
      <c r="BQ1378" s="1"/>
      <c r="BR1378" s="1"/>
    </row>
    <row r="1379" spans="18:70" x14ac:dyDescent="0.55000000000000004">
      <c r="R1379" s="1"/>
      <c r="S1379" s="1"/>
      <c r="BF1379" s="1"/>
      <c r="BG1379" s="1"/>
      <c r="BH1379" s="1"/>
      <c r="BI1379" s="1"/>
      <c r="BJ1379" s="3"/>
      <c r="BP1379" s="1"/>
      <c r="BQ1379" s="1"/>
      <c r="BR1379" s="1"/>
    </row>
    <row r="1380" spans="18:70" x14ac:dyDescent="0.55000000000000004">
      <c r="R1380" s="1"/>
      <c r="S1380" s="1"/>
      <c r="BF1380" s="1"/>
      <c r="BG1380" s="1"/>
      <c r="BH1380" s="1"/>
      <c r="BI1380" s="1"/>
      <c r="BJ1380" s="3"/>
      <c r="BP1380" s="1"/>
      <c r="BQ1380" s="1"/>
      <c r="BR1380" s="1"/>
    </row>
    <row r="1381" spans="18:70" x14ac:dyDescent="0.55000000000000004">
      <c r="R1381" s="1"/>
      <c r="S1381" s="1"/>
      <c r="BF1381" s="1"/>
      <c r="BG1381" s="1"/>
      <c r="BH1381" s="1"/>
      <c r="BI1381" s="1"/>
      <c r="BJ1381" s="3"/>
      <c r="BP1381" s="1"/>
      <c r="BQ1381" s="1"/>
      <c r="BR1381" s="1"/>
    </row>
    <row r="1382" spans="18:70" x14ac:dyDescent="0.55000000000000004">
      <c r="R1382" s="1"/>
      <c r="S1382" s="1"/>
      <c r="BF1382" s="1"/>
      <c r="BG1382" s="1"/>
      <c r="BH1382" s="1"/>
      <c r="BI1382" s="1"/>
      <c r="BJ1382" s="3"/>
      <c r="BP1382" s="1"/>
      <c r="BQ1382" s="1"/>
      <c r="BR1382" s="1"/>
    </row>
    <row r="1383" spans="18:70" x14ac:dyDescent="0.55000000000000004">
      <c r="R1383" s="1"/>
      <c r="S1383" s="1"/>
      <c r="BF1383" s="1"/>
      <c r="BG1383" s="1"/>
      <c r="BH1383" s="1"/>
      <c r="BI1383" s="1"/>
      <c r="BJ1383" s="3"/>
      <c r="BP1383" s="1"/>
      <c r="BQ1383" s="1"/>
      <c r="BR1383" s="1"/>
    </row>
    <row r="1384" spans="18:70" x14ac:dyDescent="0.55000000000000004">
      <c r="R1384" s="1"/>
      <c r="S1384" s="1"/>
      <c r="BF1384" s="1"/>
      <c r="BG1384" s="1"/>
      <c r="BH1384" s="1"/>
      <c r="BI1384" s="1"/>
      <c r="BJ1384" s="3"/>
      <c r="BP1384" s="1"/>
      <c r="BQ1384" s="1"/>
      <c r="BR1384" s="1"/>
    </row>
    <row r="1385" spans="18:70" x14ac:dyDescent="0.55000000000000004">
      <c r="R1385" s="1"/>
      <c r="S1385" s="1"/>
      <c r="BF1385" s="1"/>
      <c r="BG1385" s="1"/>
      <c r="BH1385" s="1"/>
      <c r="BI1385" s="1"/>
      <c r="BJ1385" s="3"/>
      <c r="BP1385" s="1"/>
      <c r="BQ1385" s="1"/>
      <c r="BR1385" s="1"/>
    </row>
    <row r="1386" spans="18:70" x14ac:dyDescent="0.55000000000000004">
      <c r="R1386" s="1"/>
      <c r="S1386" s="1"/>
      <c r="BF1386" s="1"/>
      <c r="BG1386" s="1"/>
      <c r="BH1386" s="1"/>
      <c r="BI1386" s="1"/>
      <c r="BJ1386" s="3"/>
      <c r="BP1386" s="1"/>
      <c r="BQ1386" s="1"/>
      <c r="BR1386" s="1"/>
    </row>
    <row r="1387" spans="18:70" x14ac:dyDescent="0.55000000000000004">
      <c r="R1387" s="1"/>
      <c r="S1387" s="1"/>
      <c r="BF1387" s="1"/>
      <c r="BG1387" s="1"/>
      <c r="BH1387" s="1"/>
      <c r="BI1387" s="1"/>
      <c r="BJ1387" s="3"/>
      <c r="BP1387" s="1"/>
      <c r="BQ1387" s="1"/>
      <c r="BR1387" s="1"/>
    </row>
    <row r="1388" spans="18:70" x14ac:dyDescent="0.55000000000000004">
      <c r="R1388" s="1"/>
      <c r="S1388" s="1"/>
      <c r="BF1388" s="1"/>
      <c r="BG1388" s="1"/>
      <c r="BH1388" s="1"/>
      <c r="BI1388" s="1"/>
      <c r="BJ1388" s="3"/>
      <c r="BP1388" s="1"/>
      <c r="BQ1388" s="1"/>
      <c r="BR1388" s="1"/>
    </row>
    <row r="1389" spans="18:70" x14ac:dyDescent="0.55000000000000004">
      <c r="R1389" s="1"/>
      <c r="S1389" s="1"/>
      <c r="BF1389" s="1"/>
      <c r="BG1389" s="1"/>
      <c r="BH1389" s="1"/>
      <c r="BI1389" s="1"/>
      <c r="BJ1389" s="3"/>
      <c r="BP1389" s="1"/>
      <c r="BQ1389" s="1"/>
      <c r="BR1389" s="1"/>
    </row>
    <row r="1390" spans="18:70" x14ac:dyDescent="0.55000000000000004">
      <c r="R1390" s="1"/>
      <c r="S1390" s="1"/>
      <c r="BF1390" s="1"/>
      <c r="BG1390" s="1"/>
      <c r="BH1390" s="1"/>
      <c r="BI1390" s="1"/>
      <c r="BJ1390" s="3"/>
      <c r="BP1390" s="1"/>
      <c r="BQ1390" s="1"/>
      <c r="BR1390" s="1"/>
    </row>
    <row r="1391" spans="18:70" x14ac:dyDescent="0.55000000000000004">
      <c r="R1391" s="1"/>
      <c r="S1391" s="1"/>
      <c r="BF1391" s="1"/>
      <c r="BG1391" s="1"/>
      <c r="BH1391" s="1"/>
      <c r="BI1391" s="1"/>
      <c r="BJ1391" s="3"/>
      <c r="BP1391" s="1"/>
      <c r="BQ1391" s="1"/>
      <c r="BR1391" s="1"/>
    </row>
    <row r="1392" spans="18:70" x14ac:dyDescent="0.55000000000000004">
      <c r="R1392" s="1"/>
      <c r="S1392" s="1"/>
      <c r="BF1392" s="1"/>
      <c r="BG1392" s="1"/>
      <c r="BH1392" s="1"/>
      <c r="BI1392" s="1"/>
      <c r="BJ1392" s="3"/>
      <c r="BP1392" s="1"/>
      <c r="BQ1392" s="1"/>
      <c r="BR1392" s="1"/>
    </row>
    <row r="1393" spans="18:70" x14ac:dyDescent="0.55000000000000004">
      <c r="R1393" s="1"/>
      <c r="S1393" s="1"/>
      <c r="BF1393" s="1"/>
      <c r="BG1393" s="1"/>
      <c r="BH1393" s="1"/>
      <c r="BI1393" s="1"/>
      <c r="BJ1393" s="3"/>
      <c r="BP1393" s="1"/>
      <c r="BQ1393" s="1"/>
      <c r="BR1393" s="1"/>
    </row>
    <row r="1394" spans="18:70" x14ac:dyDescent="0.55000000000000004">
      <c r="R1394" s="1"/>
      <c r="S1394" s="1"/>
      <c r="BF1394" s="1"/>
      <c r="BG1394" s="1"/>
      <c r="BH1394" s="1"/>
      <c r="BI1394" s="1"/>
      <c r="BJ1394" s="3"/>
      <c r="BP1394" s="1"/>
      <c r="BQ1394" s="1"/>
      <c r="BR1394" s="1"/>
    </row>
    <row r="1395" spans="18:70" x14ac:dyDescent="0.55000000000000004">
      <c r="R1395" s="1"/>
      <c r="S1395" s="1"/>
      <c r="BF1395" s="1"/>
      <c r="BG1395" s="1"/>
      <c r="BH1395" s="1"/>
      <c r="BI1395" s="1"/>
      <c r="BJ1395" s="3"/>
      <c r="BP1395" s="1"/>
      <c r="BQ1395" s="1"/>
      <c r="BR1395" s="1"/>
    </row>
    <row r="1396" spans="18:70" x14ac:dyDescent="0.55000000000000004">
      <c r="R1396" s="1"/>
      <c r="S1396" s="1"/>
      <c r="BF1396" s="1"/>
      <c r="BG1396" s="1"/>
      <c r="BH1396" s="1"/>
      <c r="BI1396" s="1"/>
      <c r="BJ1396" s="3"/>
      <c r="BP1396" s="1"/>
      <c r="BQ1396" s="1"/>
      <c r="BR1396" s="1"/>
    </row>
    <row r="1397" spans="18:70" x14ac:dyDescent="0.55000000000000004">
      <c r="R1397" s="1"/>
      <c r="S1397" s="1"/>
      <c r="BF1397" s="1"/>
      <c r="BG1397" s="1"/>
      <c r="BH1397" s="1"/>
      <c r="BI1397" s="1"/>
      <c r="BJ1397" s="3"/>
      <c r="BP1397" s="1"/>
      <c r="BQ1397" s="1"/>
      <c r="BR1397" s="1"/>
    </row>
    <row r="1398" spans="18:70" x14ac:dyDescent="0.55000000000000004">
      <c r="R1398" s="1"/>
      <c r="S1398" s="1"/>
      <c r="BF1398" s="1"/>
      <c r="BG1398" s="1"/>
      <c r="BH1398" s="1"/>
      <c r="BI1398" s="1"/>
      <c r="BJ1398" s="3"/>
      <c r="BP1398" s="1"/>
      <c r="BQ1398" s="1"/>
      <c r="BR1398" s="1"/>
    </row>
    <row r="1399" spans="18:70" x14ac:dyDescent="0.55000000000000004">
      <c r="R1399" s="1"/>
      <c r="S1399" s="1"/>
      <c r="BF1399" s="1"/>
      <c r="BG1399" s="1"/>
      <c r="BH1399" s="1"/>
      <c r="BI1399" s="1"/>
      <c r="BJ1399" s="3"/>
      <c r="BP1399" s="1"/>
      <c r="BQ1399" s="1"/>
      <c r="BR1399" s="1"/>
    </row>
    <row r="1400" spans="18:70" x14ac:dyDescent="0.55000000000000004">
      <c r="R1400" s="1"/>
      <c r="S1400" s="1"/>
      <c r="BF1400" s="1"/>
      <c r="BG1400" s="1"/>
      <c r="BH1400" s="1"/>
      <c r="BI1400" s="1"/>
      <c r="BJ1400" s="3"/>
      <c r="BP1400" s="1"/>
      <c r="BQ1400" s="1"/>
      <c r="BR1400" s="1"/>
    </row>
    <row r="1401" spans="18:70" x14ac:dyDescent="0.55000000000000004">
      <c r="R1401" s="1"/>
      <c r="S1401" s="1"/>
      <c r="BF1401" s="1"/>
      <c r="BG1401" s="1"/>
      <c r="BH1401" s="1"/>
      <c r="BI1401" s="1"/>
      <c r="BJ1401" s="3"/>
      <c r="BP1401" s="1"/>
      <c r="BQ1401" s="1"/>
      <c r="BR1401" s="1"/>
    </row>
    <row r="1402" spans="18:70" x14ac:dyDescent="0.55000000000000004">
      <c r="R1402" s="1"/>
      <c r="S1402" s="1"/>
      <c r="BF1402" s="1"/>
      <c r="BG1402" s="1"/>
      <c r="BH1402" s="1"/>
      <c r="BI1402" s="1"/>
      <c r="BJ1402" s="3"/>
      <c r="BP1402" s="1"/>
      <c r="BQ1402" s="1"/>
      <c r="BR1402" s="1"/>
    </row>
    <row r="1403" spans="18:70" x14ac:dyDescent="0.55000000000000004">
      <c r="R1403" s="1"/>
      <c r="S1403" s="1"/>
      <c r="BF1403" s="1"/>
      <c r="BG1403" s="1"/>
      <c r="BH1403" s="1"/>
      <c r="BI1403" s="1"/>
      <c r="BJ1403" s="3"/>
      <c r="BP1403" s="1"/>
      <c r="BQ1403" s="1"/>
      <c r="BR1403" s="1"/>
    </row>
    <row r="1404" spans="18:70" x14ac:dyDescent="0.55000000000000004">
      <c r="R1404" s="1"/>
      <c r="S1404" s="1"/>
      <c r="BF1404" s="1"/>
      <c r="BG1404" s="1"/>
      <c r="BH1404" s="1"/>
      <c r="BI1404" s="1"/>
      <c r="BJ1404" s="3"/>
      <c r="BP1404" s="1"/>
      <c r="BQ1404" s="1"/>
      <c r="BR1404" s="1"/>
    </row>
    <row r="1405" spans="18:70" x14ac:dyDescent="0.55000000000000004">
      <c r="R1405" s="1"/>
      <c r="S1405" s="1"/>
      <c r="BF1405" s="1"/>
      <c r="BG1405" s="1"/>
      <c r="BH1405" s="1"/>
      <c r="BI1405" s="1"/>
      <c r="BJ1405" s="3"/>
      <c r="BP1405" s="1"/>
      <c r="BQ1405" s="1"/>
      <c r="BR1405" s="1"/>
    </row>
    <row r="1406" spans="18:70" x14ac:dyDescent="0.55000000000000004">
      <c r="R1406" s="1"/>
      <c r="S1406" s="1"/>
      <c r="BF1406" s="1"/>
      <c r="BG1406" s="1"/>
      <c r="BH1406" s="1"/>
      <c r="BI1406" s="1"/>
      <c r="BJ1406" s="3"/>
      <c r="BP1406" s="1"/>
      <c r="BQ1406" s="1"/>
      <c r="BR1406" s="1"/>
    </row>
    <row r="1407" spans="18:70" x14ac:dyDescent="0.55000000000000004">
      <c r="R1407" s="1"/>
      <c r="S1407" s="1"/>
      <c r="BF1407" s="1"/>
      <c r="BG1407" s="1"/>
      <c r="BH1407" s="1"/>
      <c r="BI1407" s="1"/>
      <c r="BJ1407" s="3"/>
      <c r="BP1407" s="1"/>
      <c r="BQ1407" s="1"/>
      <c r="BR1407" s="1"/>
    </row>
    <row r="1408" spans="18:70" x14ac:dyDescent="0.55000000000000004">
      <c r="R1408" s="1"/>
      <c r="S1408" s="1"/>
      <c r="BF1408" s="1"/>
      <c r="BG1408" s="1"/>
      <c r="BH1408" s="1"/>
      <c r="BI1408" s="1"/>
      <c r="BJ1408" s="3"/>
      <c r="BP1408" s="1"/>
      <c r="BQ1408" s="1"/>
      <c r="BR1408" s="1"/>
    </row>
    <row r="1409" spans="18:70" x14ac:dyDescent="0.55000000000000004">
      <c r="R1409" s="1"/>
      <c r="S1409" s="1"/>
      <c r="BF1409" s="1"/>
      <c r="BG1409" s="1"/>
      <c r="BH1409" s="1"/>
      <c r="BI1409" s="1"/>
      <c r="BJ1409" s="3"/>
      <c r="BP1409" s="1"/>
      <c r="BQ1409" s="1"/>
      <c r="BR1409" s="1"/>
    </row>
    <row r="1410" spans="18:70" x14ac:dyDescent="0.55000000000000004">
      <c r="R1410" s="1"/>
      <c r="S1410" s="1"/>
      <c r="BF1410" s="1"/>
      <c r="BG1410" s="1"/>
      <c r="BH1410" s="1"/>
      <c r="BI1410" s="1"/>
      <c r="BJ1410" s="3"/>
      <c r="BP1410" s="1"/>
      <c r="BQ1410" s="1"/>
      <c r="BR1410" s="1"/>
    </row>
    <row r="1411" spans="18:70" x14ac:dyDescent="0.55000000000000004">
      <c r="R1411" s="1"/>
      <c r="S1411" s="1"/>
      <c r="BF1411" s="1"/>
      <c r="BG1411" s="1"/>
      <c r="BH1411" s="1"/>
      <c r="BI1411" s="1"/>
      <c r="BJ1411" s="3"/>
      <c r="BP1411" s="1"/>
      <c r="BQ1411" s="1"/>
      <c r="BR1411" s="1"/>
    </row>
    <row r="1412" spans="18:70" x14ac:dyDescent="0.55000000000000004">
      <c r="R1412" s="1"/>
      <c r="S1412" s="1"/>
      <c r="BF1412" s="1"/>
      <c r="BG1412" s="1"/>
      <c r="BH1412" s="1"/>
      <c r="BI1412" s="1"/>
      <c r="BJ1412" s="3"/>
      <c r="BP1412" s="1"/>
      <c r="BQ1412" s="1"/>
      <c r="BR1412" s="1"/>
    </row>
    <row r="1413" spans="18:70" x14ac:dyDescent="0.55000000000000004">
      <c r="R1413" s="1"/>
      <c r="S1413" s="1"/>
      <c r="BF1413" s="1"/>
      <c r="BG1413" s="1"/>
      <c r="BH1413" s="1"/>
      <c r="BI1413" s="1"/>
      <c r="BJ1413" s="3"/>
      <c r="BP1413" s="1"/>
      <c r="BQ1413" s="1"/>
      <c r="BR1413" s="1"/>
    </row>
    <row r="1414" spans="18:70" x14ac:dyDescent="0.55000000000000004">
      <c r="R1414" s="1"/>
      <c r="S1414" s="1"/>
      <c r="BF1414" s="1"/>
      <c r="BG1414" s="1"/>
      <c r="BH1414" s="1"/>
      <c r="BI1414" s="1"/>
      <c r="BJ1414" s="3"/>
      <c r="BP1414" s="1"/>
      <c r="BQ1414" s="1"/>
      <c r="BR1414" s="1"/>
    </row>
    <row r="1415" spans="18:70" x14ac:dyDescent="0.55000000000000004">
      <c r="R1415" s="1"/>
      <c r="S1415" s="1"/>
      <c r="BF1415" s="1"/>
      <c r="BG1415" s="1"/>
      <c r="BH1415" s="1"/>
      <c r="BI1415" s="1"/>
      <c r="BJ1415" s="3"/>
      <c r="BP1415" s="1"/>
      <c r="BQ1415" s="1"/>
      <c r="BR1415" s="1"/>
    </row>
    <row r="1416" spans="18:70" x14ac:dyDescent="0.55000000000000004">
      <c r="R1416" s="1"/>
      <c r="S1416" s="1"/>
      <c r="BF1416" s="1"/>
      <c r="BG1416" s="1"/>
      <c r="BH1416" s="1"/>
      <c r="BI1416" s="1"/>
      <c r="BJ1416" s="3"/>
      <c r="BP1416" s="1"/>
      <c r="BQ1416" s="1"/>
      <c r="BR1416" s="1"/>
    </row>
    <row r="1417" spans="18:70" x14ac:dyDescent="0.55000000000000004">
      <c r="R1417" s="1"/>
      <c r="S1417" s="1"/>
      <c r="BF1417" s="1"/>
      <c r="BG1417" s="1"/>
      <c r="BH1417" s="1"/>
      <c r="BI1417" s="1"/>
      <c r="BJ1417" s="3"/>
      <c r="BP1417" s="1"/>
      <c r="BQ1417" s="1"/>
      <c r="BR1417" s="1"/>
    </row>
    <row r="1418" spans="18:70" x14ac:dyDescent="0.55000000000000004">
      <c r="R1418" s="1"/>
      <c r="S1418" s="1"/>
      <c r="BF1418" s="1"/>
      <c r="BG1418" s="1"/>
      <c r="BH1418" s="1"/>
      <c r="BI1418" s="1"/>
      <c r="BJ1418" s="3"/>
      <c r="BP1418" s="1"/>
      <c r="BQ1418" s="1"/>
      <c r="BR1418" s="1"/>
    </row>
    <row r="1419" spans="18:70" x14ac:dyDescent="0.55000000000000004">
      <c r="R1419" s="1"/>
      <c r="S1419" s="1"/>
      <c r="BF1419" s="1"/>
      <c r="BG1419" s="1"/>
      <c r="BH1419" s="1"/>
      <c r="BI1419" s="1"/>
      <c r="BJ1419" s="3"/>
      <c r="BP1419" s="1"/>
      <c r="BQ1419" s="1"/>
      <c r="BR1419" s="1"/>
    </row>
    <row r="1420" spans="18:70" x14ac:dyDescent="0.55000000000000004">
      <c r="R1420" s="1"/>
      <c r="S1420" s="1"/>
      <c r="BF1420" s="1"/>
      <c r="BG1420" s="1"/>
      <c r="BH1420" s="1"/>
      <c r="BI1420" s="1"/>
      <c r="BJ1420" s="3"/>
      <c r="BP1420" s="1"/>
      <c r="BQ1420" s="1"/>
      <c r="BR1420" s="1"/>
    </row>
    <row r="1421" spans="18:70" x14ac:dyDescent="0.55000000000000004">
      <c r="R1421" s="1"/>
      <c r="S1421" s="1"/>
      <c r="BF1421" s="1"/>
      <c r="BG1421" s="1"/>
      <c r="BH1421" s="1"/>
      <c r="BI1421" s="1"/>
      <c r="BJ1421" s="3"/>
      <c r="BP1421" s="1"/>
      <c r="BQ1421" s="1"/>
      <c r="BR1421" s="1"/>
    </row>
    <row r="1422" spans="18:70" x14ac:dyDescent="0.55000000000000004">
      <c r="R1422" s="1"/>
      <c r="S1422" s="1"/>
      <c r="BF1422" s="1"/>
      <c r="BG1422" s="1"/>
      <c r="BH1422" s="1"/>
      <c r="BI1422" s="1"/>
      <c r="BJ1422" s="3"/>
      <c r="BP1422" s="1"/>
      <c r="BQ1422" s="1"/>
      <c r="BR1422" s="1"/>
    </row>
    <row r="1423" spans="18:70" x14ac:dyDescent="0.55000000000000004">
      <c r="R1423" s="1"/>
      <c r="S1423" s="1"/>
      <c r="BF1423" s="1"/>
      <c r="BG1423" s="1"/>
      <c r="BH1423" s="1"/>
      <c r="BI1423" s="1"/>
      <c r="BJ1423" s="3"/>
      <c r="BP1423" s="1"/>
      <c r="BQ1423" s="1"/>
      <c r="BR1423" s="1"/>
    </row>
    <row r="1424" spans="18:70" x14ac:dyDescent="0.55000000000000004">
      <c r="R1424" s="1"/>
      <c r="S1424" s="1"/>
      <c r="BF1424" s="1"/>
      <c r="BG1424" s="1"/>
      <c r="BH1424" s="1"/>
      <c r="BI1424" s="1"/>
      <c r="BJ1424" s="3"/>
      <c r="BP1424" s="1"/>
      <c r="BQ1424" s="1"/>
      <c r="BR1424" s="1"/>
    </row>
    <row r="1425" spans="18:70" x14ac:dyDescent="0.55000000000000004">
      <c r="R1425" s="1"/>
      <c r="S1425" s="1"/>
      <c r="BF1425" s="1"/>
      <c r="BG1425" s="1"/>
      <c r="BH1425" s="1"/>
      <c r="BI1425" s="1"/>
      <c r="BJ1425" s="3"/>
      <c r="BP1425" s="1"/>
      <c r="BQ1425" s="1"/>
      <c r="BR1425" s="1"/>
    </row>
    <row r="1426" spans="18:70" x14ac:dyDescent="0.55000000000000004">
      <c r="R1426" s="1"/>
      <c r="S1426" s="1"/>
      <c r="BF1426" s="1"/>
      <c r="BG1426" s="1"/>
      <c r="BH1426" s="1"/>
      <c r="BI1426" s="1"/>
      <c r="BJ1426" s="3"/>
      <c r="BP1426" s="1"/>
      <c r="BQ1426" s="1"/>
      <c r="BR1426" s="1"/>
    </row>
    <row r="1427" spans="18:70" x14ac:dyDescent="0.55000000000000004">
      <c r="R1427" s="1"/>
      <c r="S1427" s="1"/>
      <c r="BF1427" s="1"/>
      <c r="BG1427" s="1"/>
      <c r="BH1427" s="1"/>
      <c r="BI1427" s="1"/>
      <c r="BJ1427" s="3"/>
      <c r="BP1427" s="1"/>
      <c r="BQ1427" s="1"/>
      <c r="BR1427" s="1"/>
    </row>
    <row r="1428" spans="18:70" x14ac:dyDescent="0.55000000000000004">
      <c r="R1428" s="1"/>
      <c r="S1428" s="1"/>
      <c r="BF1428" s="1"/>
      <c r="BG1428" s="1"/>
      <c r="BH1428" s="1"/>
      <c r="BI1428" s="1"/>
      <c r="BJ1428" s="3"/>
      <c r="BP1428" s="1"/>
      <c r="BQ1428" s="1"/>
      <c r="BR1428" s="1"/>
    </row>
    <row r="1429" spans="18:70" x14ac:dyDescent="0.55000000000000004">
      <c r="R1429" s="1"/>
      <c r="S1429" s="1"/>
      <c r="BF1429" s="1"/>
      <c r="BG1429" s="1"/>
      <c r="BH1429" s="1"/>
      <c r="BI1429" s="1"/>
      <c r="BJ1429" s="3"/>
      <c r="BP1429" s="1"/>
      <c r="BQ1429" s="1"/>
      <c r="BR1429" s="1"/>
    </row>
    <row r="1430" spans="18:70" x14ac:dyDescent="0.55000000000000004">
      <c r="R1430" s="1"/>
      <c r="S1430" s="1"/>
      <c r="BF1430" s="1"/>
      <c r="BG1430" s="1"/>
      <c r="BH1430" s="1"/>
      <c r="BI1430" s="1"/>
      <c r="BJ1430" s="3"/>
      <c r="BP1430" s="1"/>
      <c r="BQ1430" s="1"/>
      <c r="BR1430" s="1"/>
    </row>
    <row r="1431" spans="18:70" x14ac:dyDescent="0.55000000000000004">
      <c r="R1431" s="1"/>
      <c r="S1431" s="1"/>
      <c r="BF1431" s="1"/>
      <c r="BG1431" s="1"/>
      <c r="BH1431" s="1"/>
      <c r="BI1431" s="1"/>
      <c r="BJ1431" s="3"/>
      <c r="BP1431" s="1"/>
      <c r="BQ1431" s="1"/>
      <c r="BR1431" s="1"/>
    </row>
    <row r="1432" spans="18:70" x14ac:dyDescent="0.55000000000000004">
      <c r="R1432" s="1"/>
      <c r="S1432" s="1"/>
      <c r="BF1432" s="1"/>
      <c r="BG1432" s="1"/>
      <c r="BH1432" s="1"/>
      <c r="BI1432" s="1"/>
      <c r="BJ1432" s="3"/>
      <c r="BP1432" s="1"/>
      <c r="BQ1432" s="1"/>
      <c r="BR1432" s="1"/>
    </row>
    <row r="1433" spans="18:70" x14ac:dyDescent="0.55000000000000004">
      <c r="R1433" s="1"/>
      <c r="S1433" s="1"/>
      <c r="BF1433" s="1"/>
      <c r="BG1433" s="1"/>
      <c r="BH1433" s="1"/>
      <c r="BI1433" s="1"/>
      <c r="BJ1433" s="3"/>
      <c r="BP1433" s="1"/>
      <c r="BQ1433" s="1"/>
      <c r="BR1433" s="1"/>
    </row>
    <row r="1434" spans="18:70" x14ac:dyDescent="0.55000000000000004">
      <c r="R1434" s="1"/>
      <c r="S1434" s="1"/>
      <c r="BF1434" s="1"/>
      <c r="BG1434" s="1"/>
      <c r="BH1434" s="1"/>
      <c r="BI1434" s="1"/>
      <c r="BJ1434" s="3"/>
      <c r="BP1434" s="1"/>
      <c r="BQ1434" s="1"/>
      <c r="BR1434" s="1"/>
    </row>
    <row r="1435" spans="18:70" x14ac:dyDescent="0.55000000000000004">
      <c r="R1435" s="1"/>
      <c r="S1435" s="1"/>
      <c r="BF1435" s="1"/>
      <c r="BG1435" s="1"/>
      <c r="BH1435" s="1"/>
      <c r="BI1435" s="1"/>
      <c r="BJ1435" s="3"/>
      <c r="BP1435" s="1"/>
      <c r="BQ1435" s="1"/>
      <c r="BR1435" s="1"/>
    </row>
    <row r="1436" spans="18:70" x14ac:dyDescent="0.55000000000000004">
      <c r="R1436" s="1"/>
      <c r="S1436" s="1"/>
      <c r="BF1436" s="1"/>
      <c r="BG1436" s="1"/>
      <c r="BH1436" s="1"/>
      <c r="BI1436" s="1"/>
      <c r="BJ1436" s="3"/>
      <c r="BP1436" s="1"/>
      <c r="BQ1436" s="1"/>
      <c r="BR1436" s="1"/>
    </row>
    <row r="1437" spans="18:70" x14ac:dyDescent="0.55000000000000004">
      <c r="R1437" s="1"/>
      <c r="S1437" s="1"/>
      <c r="BF1437" s="1"/>
      <c r="BG1437" s="1"/>
      <c r="BH1437" s="1"/>
      <c r="BI1437" s="1"/>
      <c r="BJ1437" s="3"/>
      <c r="BP1437" s="1"/>
      <c r="BQ1437" s="1"/>
      <c r="BR1437" s="1"/>
    </row>
    <row r="1438" spans="18:70" x14ac:dyDescent="0.55000000000000004">
      <c r="R1438" s="1"/>
      <c r="S1438" s="1"/>
      <c r="BF1438" s="1"/>
      <c r="BG1438" s="1"/>
      <c r="BH1438" s="1"/>
      <c r="BI1438" s="1"/>
      <c r="BJ1438" s="3"/>
      <c r="BP1438" s="1"/>
      <c r="BQ1438" s="1"/>
      <c r="BR1438" s="1"/>
    </row>
    <row r="1439" spans="18:70" x14ac:dyDescent="0.55000000000000004">
      <c r="R1439" s="1"/>
      <c r="S1439" s="1"/>
      <c r="BF1439" s="1"/>
      <c r="BG1439" s="1"/>
      <c r="BH1439" s="1"/>
      <c r="BI1439" s="1"/>
      <c r="BJ1439" s="3"/>
      <c r="BP1439" s="1"/>
      <c r="BQ1439" s="1"/>
      <c r="BR1439" s="1"/>
    </row>
    <row r="1440" spans="18:70" x14ac:dyDescent="0.55000000000000004">
      <c r="R1440" s="1"/>
      <c r="S1440" s="1"/>
      <c r="BF1440" s="1"/>
      <c r="BG1440" s="1"/>
      <c r="BH1440" s="1"/>
      <c r="BI1440" s="1"/>
      <c r="BJ1440" s="3"/>
      <c r="BP1440" s="1"/>
      <c r="BQ1440" s="1"/>
      <c r="BR1440" s="1"/>
    </row>
    <row r="1441" spans="18:70" x14ac:dyDescent="0.55000000000000004">
      <c r="R1441" s="1"/>
      <c r="S1441" s="1"/>
      <c r="BF1441" s="1"/>
      <c r="BG1441" s="1"/>
      <c r="BH1441" s="1"/>
      <c r="BI1441" s="1"/>
      <c r="BJ1441" s="3"/>
      <c r="BP1441" s="1"/>
      <c r="BQ1441" s="1"/>
      <c r="BR1441" s="1"/>
    </row>
    <row r="1442" spans="18:70" x14ac:dyDescent="0.55000000000000004">
      <c r="R1442" s="1"/>
      <c r="S1442" s="1"/>
      <c r="BF1442" s="1"/>
      <c r="BG1442" s="1"/>
      <c r="BH1442" s="1"/>
      <c r="BI1442" s="1"/>
      <c r="BJ1442" s="3"/>
      <c r="BP1442" s="1"/>
      <c r="BQ1442" s="1"/>
      <c r="BR1442" s="1"/>
    </row>
    <row r="1443" spans="18:70" x14ac:dyDescent="0.55000000000000004">
      <c r="R1443" s="1"/>
      <c r="S1443" s="1"/>
      <c r="BF1443" s="1"/>
      <c r="BG1443" s="1"/>
      <c r="BH1443" s="1"/>
      <c r="BI1443" s="1"/>
      <c r="BJ1443" s="3"/>
      <c r="BP1443" s="1"/>
      <c r="BQ1443" s="1"/>
      <c r="BR1443" s="1"/>
    </row>
    <row r="1444" spans="18:70" x14ac:dyDescent="0.55000000000000004">
      <c r="R1444" s="1"/>
      <c r="S1444" s="1"/>
      <c r="BF1444" s="1"/>
      <c r="BG1444" s="1"/>
      <c r="BH1444" s="1"/>
      <c r="BI1444" s="1"/>
      <c r="BJ1444" s="3"/>
      <c r="BP1444" s="1"/>
      <c r="BQ1444" s="1"/>
      <c r="BR1444" s="1"/>
    </row>
    <row r="1445" spans="18:70" x14ac:dyDescent="0.55000000000000004">
      <c r="R1445" s="1"/>
      <c r="S1445" s="1"/>
      <c r="BF1445" s="1"/>
      <c r="BG1445" s="1"/>
      <c r="BH1445" s="1"/>
      <c r="BI1445" s="1"/>
      <c r="BJ1445" s="3"/>
      <c r="BP1445" s="1"/>
      <c r="BQ1445" s="1"/>
      <c r="BR1445" s="1"/>
    </row>
    <row r="1446" spans="18:70" x14ac:dyDescent="0.55000000000000004">
      <c r="R1446" s="1"/>
      <c r="S1446" s="1"/>
      <c r="BF1446" s="1"/>
      <c r="BG1446" s="1"/>
      <c r="BH1446" s="1"/>
      <c r="BI1446" s="1"/>
      <c r="BJ1446" s="3"/>
      <c r="BP1446" s="1"/>
      <c r="BQ1446" s="1"/>
      <c r="BR1446" s="1"/>
    </row>
    <row r="1447" spans="18:70" x14ac:dyDescent="0.55000000000000004">
      <c r="R1447" s="1"/>
      <c r="S1447" s="1"/>
      <c r="BF1447" s="1"/>
      <c r="BG1447" s="1"/>
      <c r="BH1447" s="1"/>
      <c r="BI1447" s="1"/>
      <c r="BJ1447" s="3"/>
      <c r="BP1447" s="1"/>
      <c r="BQ1447" s="1"/>
      <c r="BR1447" s="1"/>
    </row>
    <row r="1448" spans="18:70" x14ac:dyDescent="0.55000000000000004">
      <c r="R1448" s="1"/>
      <c r="S1448" s="1"/>
      <c r="BF1448" s="1"/>
      <c r="BG1448" s="1"/>
      <c r="BH1448" s="1"/>
      <c r="BI1448" s="1"/>
      <c r="BJ1448" s="3"/>
      <c r="BP1448" s="1"/>
      <c r="BQ1448" s="1"/>
      <c r="BR1448" s="1"/>
    </row>
    <row r="1449" spans="18:70" x14ac:dyDescent="0.55000000000000004">
      <c r="R1449" s="1"/>
      <c r="S1449" s="1"/>
      <c r="BF1449" s="1"/>
      <c r="BG1449" s="1"/>
      <c r="BH1449" s="1"/>
      <c r="BI1449" s="1"/>
      <c r="BJ1449" s="3"/>
      <c r="BP1449" s="1"/>
      <c r="BQ1449" s="1"/>
      <c r="BR1449" s="1"/>
    </row>
    <row r="1450" spans="18:70" x14ac:dyDescent="0.55000000000000004">
      <c r="R1450" s="1"/>
      <c r="S1450" s="1"/>
      <c r="BF1450" s="1"/>
      <c r="BG1450" s="1"/>
      <c r="BH1450" s="1"/>
      <c r="BI1450" s="1"/>
      <c r="BJ1450" s="3"/>
      <c r="BP1450" s="1"/>
      <c r="BQ1450" s="1"/>
      <c r="BR1450" s="1"/>
    </row>
    <row r="1451" spans="18:70" x14ac:dyDescent="0.55000000000000004">
      <c r="R1451" s="1"/>
      <c r="S1451" s="1"/>
      <c r="BF1451" s="1"/>
      <c r="BG1451" s="1"/>
      <c r="BH1451" s="1"/>
      <c r="BI1451" s="1"/>
      <c r="BJ1451" s="3"/>
      <c r="BP1451" s="1"/>
      <c r="BQ1451" s="1"/>
      <c r="BR1451" s="1"/>
    </row>
    <row r="1452" spans="18:70" x14ac:dyDescent="0.55000000000000004">
      <c r="R1452" s="1"/>
      <c r="S1452" s="1"/>
      <c r="BF1452" s="1"/>
      <c r="BG1452" s="1"/>
      <c r="BH1452" s="1"/>
      <c r="BI1452" s="1"/>
      <c r="BJ1452" s="3"/>
      <c r="BP1452" s="1"/>
      <c r="BQ1452" s="1"/>
      <c r="BR1452" s="1"/>
    </row>
    <row r="1453" spans="18:70" x14ac:dyDescent="0.55000000000000004">
      <c r="R1453" s="1"/>
      <c r="S1453" s="1"/>
      <c r="BF1453" s="1"/>
      <c r="BG1453" s="1"/>
      <c r="BH1453" s="1"/>
      <c r="BI1453" s="1"/>
      <c r="BJ1453" s="3"/>
      <c r="BP1453" s="1"/>
      <c r="BQ1453" s="1"/>
      <c r="BR1453" s="1"/>
    </row>
    <row r="1454" spans="18:70" x14ac:dyDescent="0.55000000000000004">
      <c r="R1454" s="1"/>
      <c r="S1454" s="1"/>
      <c r="BF1454" s="1"/>
      <c r="BG1454" s="1"/>
      <c r="BH1454" s="1"/>
      <c r="BI1454" s="1"/>
      <c r="BJ1454" s="3"/>
      <c r="BP1454" s="1"/>
      <c r="BQ1454" s="1"/>
      <c r="BR1454" s="1"/>
    </row>
    <row r="1455" spans="18:70" x14ac:dyDescent="0.55000000000000004">
      <c r="R1455" s="1"/>
      <c r="S1455" s="1"/>
      <c r="BF1455" s="1"/>
      <c r="BG1455" s="1"/>
      <c r="BH1455" s="1"/>
      <c r="BI1455" s="1"/>
      <c r="BJ1455" s="3"/>
      <c r="BP1455" s="1"/>
      <c r="BQ1455" s="1"/>
      <c r="BR1455" s="1"/>
    </row>
    <row r="1456" spans="18:70" x14ac:dyDescent="0.55000000000000004">
      <c r="R1456" s="1"/>
      <c r="S1456" s="1"/>
      <c r="BF1456" s="1"/>
      <c r="BG1456" s="1"/>
      <c r="BH1456" s="1"/>
      <c r="BI1456" s="1"/>
      <c r="BJ1456" s="3"/>
      <c r="BP1456" s="1"/>
      <c r="BQ1456" s="1"/>
      <c r="BR1456" s="1"/>
    </row>
    <row r="1457" spans="18:70" x14ac:dyDescent="0.55000000000000004">
      <c r="R1457" s="1"/>
      <c r="S1457" s="1"/>
      <c r="BF1457" s="1"/>
      <c r="BG1457" s="1"/>
      <c r="BH1457" s="1"/>
      <c r="BI1457" s="1"/>
      <c r="BJ1457" s="3"/>
      <c r="BP1457" s="1"/>
      <c r="BQ1457" s="1"/>
      <c r="BR1457" s="1"/>
    </row>
    <row r="1458" spans="18:70" x14ac:dyDescent="0.55000000000000004">
      <c r="R1458" s="1"/>
      <c r="S1458" s="1"/>
      <c r="BF1458" s="1"/>
      <c r="BG1458" s="1"/>
      <c r="BH1458" s="1"/>
      <c r="BI1458" s="1"/>
      <c r="BJ1458" s="3"/>
      <c r="BP1458" s="1"/>
      <c r="BQ1458" s="1"/>
      <c r="BR1458" s="1"/>
    </row>
    <row r="1459" spans="18:70" x14ac:dyDescent="0.55000000000000004">
      <c r="R1459" s="1"/>
      <c r="S1459" s="1"/>
      <c r="BF1459" s="1"/>
      <c r="BG1459" s="1"/>
      <c r="BH1459" s="1"/>
      <c r="BI1459" s="1"/>
      <c r="BJ1459" s="3"/>
      <c r="BP1459" s="1"/>
      <c r="BQ1459" s="1"/>
      <c r="BR1459" s="1"/>
    </row>
    <row r="1460" spans="18:70" x14ac:dyDescent="0.55000000000000004">
      <c r="R1460" s="1"/>
      <c r="S1460" s="1"/>
      <c r="BF1460" s="1"/>
      <c r="BG1460" s="1"/>
      <c r="BH1460" s="1"/>
      <c r="BI1460" s="1"/>
      <c r="BJ1460" s="3"/>
      <c r="BP1460" s="1"/>
      <c r="BQ1460" s="1"/>
      <c r="BR1460" s="1"/>
    </row>
    <row r="1461" spans="18:70" x14ac:dyDescent="0.55000000000000004">
      <c r="R1461" s="1"/>
      <c r="S1461" s="1"/>
      <c r="BF1461" s="1"/>
      <c r="BG1461" s="1"/>
      <c r="BH1461" s="1"/>
      <c r="BI1461" s="1"/>
      <c r="BJ1461" s="3"/>
      <c r="BP1461" s="1"/>
      <c r="BQ1461" s="1"/>
      <c r="BR1461" s="1"/>
    </row>
    <row r="1462" spans="18:70" x14ac:dyDescent="0.55000000000000004">
      <c r="R1462" s="1"/>
      <c r="S1462" s="1"/>
      <c r="BF1462" s="1"/>
      <c r="BG1462" s="1"/>
      <c r="BH1462" s="1"/>
      <c r="BI1462" s="1"/>
      <c r="BJ1462" s="3"/>
      <c r="BP1462" s="1"/>
      <c r="BQ1462" s="1"/>
      <c r="BR1462" s="1"/>
    </row>
    <row r="1463" spans="18:70" x14ac:dyDescent="0.55000000000000004">
      <c r="R1463" s="1"/>
      <c r="S1463" s="1"/>
      <c r="BF1463" s="1"/>
      <c r="BG1463" s="1"/>
      <c r="BH1463" s="1"/>
      <c r="BI1463" s="1"/>
      <c r="BJ1463" s="3"/>
      <c r="BP1463" s="1"/>
      <c r="BQ1463" s="1"/>
      <c r="BR1463" s="1"/>
    </row>
    <row r="1464" spans="18:70" x14ac:dyDescent="0.55000000000000004">
      <c r="R1464" s="1"/>
      <c r="S1464" s="1"/>
      <c r="BF1464" s="1"/>
      <c r="BG1464" s="1"/>
      <c r="BH1464" s="1"/>
      <c r="BI1464" s="1"/>
      <c r="BJ1464" s="3"/>
      <c r="BP1464" s="1"/>
      <c r="BQ1464" s="1"/>
      <c r="BR1464" s="1"/>
    </row>
    <row r="1465" spans="18:70" x14ac:dyDescent="0.55000000000000004">
      <c r="R1465" s="1"/>
      <c r="S1465" s="1"/>
      <c r="BF1465" s="1"/>
      <c r="BG1465" s="1"/>
      <c r="BH1465" s="1"/>
      <c r="BI1465" s="1"/>
      <c r="BJ1465" s="3"/>
      <c r="BP1465" s="1"/>
      <c r="BQ1465" s="1"/>
      <c r="BR1465" s="1"/>
    </row>
    <row r="1466" spans="18:70" x14ac:dyDescent="0.55000000000000004">
      <c r="R1466" s="1"/>
      <c r="S1466" s="1"/>
      <c r="BF1466" s="1"/>
      <c r="BG1466" s="1"/>
      <c r="BH1466" s="1"/>
      <c r="BI1466" s="1"/>
      <c r="BJ1466" s="3"/>
      <c r="BP1466" s="1"/>
      <c r="BQ1466" s="1"/>
      <c r="BR1466" s="1"/>
    </row>
    <row r="1467" spans="18:70" x14ac:dyDescent="0.55000000000000004">
      <c r="R1467" s="1"/>
      <c r="S1467" s="1"/>
      <c r="BF1467" s="1"/>
      <c r="BG1467" s="1"/>
      <c r="BH1467" s="1"/>
      <c r="BI1467" s="1"/>
      <c r="BJ1467" s="3"/>
      <c r="BP1467" s="1"/>
      <c r="BQ1467" s="1"/>
      <c r="BR1467" s="1"/>
    </row>
    <row r="1468" spans="18:70" x14ac:dyDescent="0.55000000000000004">
      <c r="R1468" s="1"/>
      <c r="S1468" s="1"/>
      <c r="BF1468" s="1"/>
      <c r="BG1468" s="1"/>
      <c r="BH1468" s="1"/>
      <c r="BI1468" s="1"/>
      <c r="BJ1468" s="3"/>
      <c r="BP1468" s="1"/>
      <c r="BQ1468" s="1"/>
      <c r="BR1468" s="1"/>
    </row>
    <row r="1469" spans="18:70" x14ac:dyDescent="0.55000000000000004">
      <c r="R1469" s="1"/>
      <c r="S1469" s="1"/>
      <c r="BF1469" s="1"/>
      <c r="BG1469" s="1"/>
      <c r="BH1469" s="1"/>
      <c r="BI1469" s="1"/>
      <c r="BJ1469" s="3"/>
      <c r="BP1469" s="1"/>
      <c r="BQ1469" s="1"/>
      <c r="BR1469" s="1"/>
    </row>
    <row r="1470" spans="18:70" x14ac:dyDescent="0.55000000000000004">
      <c r="R1470" s="1"/>
      <c r="S1470" s="1"/>
      <c r="BF1470" s="1"/>
      <c r="BG1470" s="1"/>
      <c r="BH1470" s="1"/>
      <c r="BI1470" s="1"/>
      <c r="BJ1470" s="3"/>
      <c r="BP1470" s="1"/>
      <c r="BQ1470" s="1"/>
      <c r="BR1470" s="1"/>
    </row>
    <row r="1471" spans="18:70" x14ac:dyDescent="0.55000000000000004">
      <c r="R1471" s="1"/>
      <c r="S1471" s="1"/>
      <c r="BF1471" s="1"/>
      <c r="BG1471" s="1"/>
      <c r="BH1471" s="1"/>
      <c r="BI1471" s="1"/>
      <c r="BJ1471" s="3"/>
      <c r="BP1471" s="1"/>
      <c r="BQ1471" s="1"/>
      <c r="BR1471" s="1"/>
    </row>
    <row r="1472" spans="18:70" x14ac:dyDescent="0.55000000000000004">
      <c r="R1472" s="1"/>
      <c r="S1472" s="1"/>
      <c r="BF1472" s="1"/>
      <c r="BG1472" s="1"/>
      <c r="BH1472" s="1"/>
      <c r="BI1472" s="1"/>
      <c r="BJ1472" s="3"/>
      <c r="BP1472" s="1"/>
      <c r="BQ1472" s="1"/>
      <c r="BR1472" s="1"/>
    </row>
    <row r="1473" spans="18:70" x14ac:dyDescent="0.55000000000000004">
      <c r="R1473" s="1"/>
      <c r="S1473" s="1"/>
      <c r="BF1473" s="1"/>
      <c r="BG1473" s="1"/>
      <c r="BH1473" s="1"/>
      <c r="BI1473" s="1"/>
      <c r="BJ1473" s="3"/>
      <c r="BP1473" s="1"/>
      <c r="BQ1473" s="1"/>
      <c r="BR1473" s="1"/>
    </row>
    <row r="1474" spans="18:70" x14ac:dyDescent="0.55000000000000004">
      <c r="R1474" s="1"/>
      <c r="S1474" s="1"/>
      <c r="BF1474" s="1"/>
      <c r="BG1474" s="1"/>
      <c r="BH1474" s="1"/>
      <c r="BI1474" s="1"/>
      <c r="BJ1474" s="3"/>
      <c r="BP1474" s="1"/>
      <c r="BQ1474" s="1"/>
      <c r="BR1474" s="1"/>
    </row>
    <row r="1475" spans="18:70" x14ac:dyDescent="0.55000000000000004">
      <c r="R1475" s="1"/>
      <c r="S1475" s="1"/>
      <c r="BF1475" s="1"/>
      <c r="BG1475" s="1"/>
      <c r="BH1475" s="1"/>
      <c r="BI1475" s="1"/>
      <c r="BJ1475" s="3"/>
      <c r="BP1475" s="1"/>
      <c r="BQ1475" s="1"/>
      <c r="BR1475" s="1"/>
    </row>
    <row r="1476" spans="18:70" x14ac:dyDescent="0.55000000000000004">
      <c r="R1476" s="1"/>
      <c r="S1476" s="1"/>
      <c r="BF1476" s="1"/>
      <c r="BG1476" s="1"/>
      <c r="BH1476" s="1"/>
      <c r="BI1476" s="1"/>
      <c r="BJ1476" s="3"/>
      <c r="BP1476" s="1"/>
      <c r="BQ1476" s="1"/>
      <c r="BR1476" s="1"/>
    </row>
    <row r="1477" spans="18:70" x14ac:dyDescent="0.55000000000000004">
      <c r="R1477" s="1"/>
      <c r="S1477" s="1"/>
      <c r="BF1477" s="1"/>
      <c r="BG1477" s="1"/>
      <c r="BH1477" s="1"/>
      <c r="BI1477" s="1"/>
      <c r="BJ1477" s="3"/>
      <c r="BP1477" s="1"/>
      <c r="BQ1477" s="1"/>
      <c r="BR1477" s="1"/>
    </row>
    <row r="1478" spans="18:70" x14ac:dyDescent="0.55000000000000004">
      <c r="R1478" s="1"/>
      <c r="S1478" s="1"/>
      <c r="BF1478" s="1"/>
      <c r="BG1478" s="1"/>
      <c r="BH1478" s="1"/>
      <c r="BI1478" s="1"/>
      <c r="BJ1478" s="3"/>
      <c r="BP1478" s="1"/>
      <c r="BQ1478" s="1"/>
      <c r="BR1478" s="1"/>
    </row>
    <row r="1479" spans="18:70" x14ac:dyDescent="0.55000000000000004">
      <c r="R1479" s="1"/>
      <c r="S1479" s="1"/>
      <c r="BF1479" s="1"/>
      <c r="BG1479" s="1"/>
      <c r="BH1479" s="1"/>
      <c r="BI1479" s="1"/>
      <c r="BJ1479" s="3"/>
      <c r="BP1479" s="1"/>
      <c r="BQ1479" s="1"/>
      <c r="BR1479" s="1"/>
    </row>
    <row r="1480" spans="18:70" x14ac:dyDescent="0.55000000000000004">
      <c r="R1480" s="1"/>
      <c r="S1480" s="1"/>
      <c r="BF1480" s="1"/>
      <c r="BG1480" s="1"/>
      <c r="BH1480" s="1"/>
      <c r="BI1480" s="1"/>
      <c r="BJ1480" s="3"/>
      <c r="BP1480" s="1"/>
      <c r="BQ1480" s="1"/>
      <c r="BR1480" s="1"/>
    </row>
    <row r="1481" spans="18:70" x14ac:dyDescent="0.55000000000000004">
      <c r="R1481" s="1"/>
      <c r="S1481" s="1"/>
      <c r="BF1481" s="1"/>
      <c r="BG1481" s="1"/>
      <c r="BH1481" s="1"/>
      <c r="BI1481" s="1"/>
      <c r="BJ1481" s="3"/>
      <c r="BP1481" s="1"/>
      <c r="BQ1481" s="1"/>
      <c r="BR1481" s="1"/>
    </row>
    <row r="1482" spans="18:70" x14ac:dyDescent="0.55000000000000004">
      <c r="R1482" s="1"/>
      <c r="S1482" s="1"/>
      <c r="BF1482" s="1"/>
      <c r="BG1482" s="1"/>
      <c r="BH1482" s="1"/>
      <c r="BI1482" s="1"/>
      <c r="BJ1482" s="3"/>
      <c r="BP1482" s="1"/>
      <c r="BQ1482" s="1"/>
      <c r="BR1482" s="1"/>
    </row>
    <row r="1483" spans="18:70" x14ac:dyDescent="0.55000000000000004">
      <c r="R1483" s="1"/>
      <c r="S1483" s="1"/>
      <c r="BF1483" s="1"/>
      <c r="BG1483" s="1"/>
      <c r="BH1483" s="1"/>
      <c r="BI1483" s="1"/>
      <c r="BJ1483" s="3"/>
      <c r="BP1483" s="1"/>
      <c r="BQ1483" s="1"/>
      <c r="BR1483" s="1"/>
    </row>
    <row r="1484" spans="18:70" x14ac:dyDescent="0.55000000000000004">
      <c r="R1484" s="1"/>
      <c r="S1484" s="1"/>
      <c r="BF1484" s="1"/>
      <c r="BG1484" s="1"/>
      <c r="BH1484" s="1"/>
      <c r="BI1484" s="1"/>
      <c r="BJ1484" s="3"/>
      <c r="BP1484" s="1"/>
      <c r="BQ1484" s="1"/>
      <c r="BR1484" s="1"/>
    </row>
    <row r="1485" spans="18:70" x14ac:dyDescent="0.55000000000000004">
      <c r="R1485" s="1"/>
      <c r="S1485" s="1"/>
      <c r="BF1485" s="1"/>
      <c r="BG1485" s="1"/>
      <c r="BH1485" s="1"/>
      <c r="BI1485" s="1"/>
      <c r="BJ1485" s="3"/>
      <c r="BP1485" s="1"/>
      <c r="BQ1485" s="1"/>
      <c r="BR1485" s="1"/>
    </row>
    <row r="1486" spans="18:70" x14ac:dyDescent="0.55000000000000004">
      <c r="R1486" s="1"/>
      <c r="S1486" s="1"/>
      <c r="BF1486" s="1"/>
      <c r="BG1486" s="1"/>
      <c r="BH1486" s="1"/>
      <c r="BI1486" s="1"/>
      <c r="BJ1486" s="3"/>
      <c r="BP1486" s="1"/>
      <c r="BQ1486" s="1"/>
      <c r="BR1486" s="1"/>
    </row>
    <row r="1487" spans="18:70" x14ac:dyDescent="0.55000000000000004">
      <c r="R1487" s="1"/>
      <c r="S1487" s="1"/>
      <c r="BF1487" s="1"/>
      <c r="BG1487" s="1"/>
      <c r="BH1487" s="1"/>
      <c r="BI1487" s="1"/>
      <c r="BJ1487" s="3"/>
      <c r="BP1487" s="1"/>
      <c r="BQ1487" s="1"/>
      <c r="BR1487" s="1"/>
    </row>
    <row r="1488" spans="18:70" x14ac:dyDescent="0.55000000000000004">
      <c r="R1488" s="1"/>
      <c r="S1488" s="1"/>
      <c r="BF1488" s="1"/>
      <c r="BG1488" s="1"/>
      <c r="BH1488" s="1"/>
      <c r="BI1488" s="1"/>
      <c r="BJ1488" s="3"/>
      <c r="BP1488" s="1"/>
      <c r="BQ1488" s="1"/>
      <c r="BR1488" s="1"/>
    </row>
    <row r="1489" spans="18:70" x14ac:dyDescent="0.55000000000000004">
      <c r="R1489" s="1"/>
      <c r="S1489" s="1"/>
      <c r="BF1489" s="1"/>
      <c r="BG1489" s="1"/>
      <c r="BH1489" s="1"/>
      <c r="BI1489" s="1"/>
      <c r="BJ1489" s="3"/>
      <c r="BP1489" s="1"/>
      <c r="BQ1489" s="1"/>
      <c r="BR1489" s="1"/>
    </row>
    <row r="1490" spans="18:70" x14ac:dyDescent="0.55000000000000004">
      <c r="R1490" s="1"/>
      <c r="S1490" s="1"/>
      <c r="BF1490" s="1"/>
      <c r="BG1490" s="1"/>
      <c r="BH1490" s="1"/>
      <c r="BI1490" s="1"/>
      <c r="BJ1490" s="3"/>
      <c r="BP1490" s="1"/>
      <c r="BQ1490" s="1"/>
      <c r="BR1490" s="1"/>
    </row>
    <row r="1491" spans="18:70" x14ac:dyDescent="0.55000000000000004">
      <c r="R1491" s="1"/>
      <c r="S1491" s="1"/>
      <c r="BF1491" s="1"/>
      <c r="BG1491" s="1"/>
      <c r="BH1491" s="1"/>
      <c r="BI1491" s="1"/>
      <c r="BJ1491" s="3"/>
      <c r="BP1491" s="1"/>
      <c r="BQ1491" s="1"/>
      <c r="BR1491" s="1"/>
    </row>
    <row r="1492" spans="18:70" x14ac:dyDescent="0.55000000000000004">
      <c r="R1492" s="1"/>
      <c r="S1492" s="1"/>
      <c r="BF1492" s="1"/>
      <c r="BG1492" s="1"/>
      <c r="BH1492" s="1"/>
      <c r="BI1492" s="1"/>
      <c r="BJ1492" s="3"/>
      <c r="BP1492" s="1"/>
      <c r="BQ1492" s="1"/>
      <c r="BR1492" s="1"/>
    </row>
    <row r="1493" spans="18:70" x14ac:dyDescent="0.55000000000000004">
      <c r="R1493" s="1"/>
      <c r="S1493" s="1"/>
      <c r="BF1493" s="1"/>
      <c r="BG1493" s="1"/>
      <c r="BH1493" s="1"/>
      <c r="BI1493" s="1"/>
      <c r="BJ1493" s="3"/>
      <c r="BP1493" s="1"/>
      <c r="BQ1493" s="1"/>
      <c r="BR1493" s="1"/>
    </row>
    <row r="1494" spans="18:70" x14ac:dyDescent="0.55000000000000004">
      <c r="R1494" s="1"/>
      <c r="S1494" s="1"/>
      <c r="BF1494" s="1"/>
      <c r="BG1494" s="1"/>
      <c r="BH1494" s="1"/>
      <c r="BI1494" s="1"/>
      <c r="BJ1494" s="3"/>
      <c r="BP1494" s="1"/>
      <c r="BQ1494" s="1"/>
      <c r="BR1494" s="1"/>
    </row>
    <row r="1495" spans="18:70" x14ac:dyDescent="0.55000000000000004">
      <c r="R1495" s="1"/>
      <c r="S1495" s="1"/>
      <c r="BF1495" s="1"/>
      <c r="BG1495" s="1"/>
      <c r="BH1495" s="1"/>
      <c r="BI1495" s="1"/>
      <c r="BJ1495" s="3"/>
      <c r="BP1495" s="1"/>
      <c r="BQ1495" s="1"/>
      <c r="BR1495" s="1"/>
    </row>
    <row r="1496" spans="18:70" x14ac:dyDescent="0.55000000000000004">
      <c r="R1496" s="1"/>
      <c r="S1496" s="1"/>
      <c r="BF1496" s="1"/>
      <c r="BG1496" s="1"/>
      <c r="BH1496" s="1"/>
      <c r="BI1496" s="1"/>
      <c r="BJ1496" s="3"/>
      <c r="BP1496" s="1"/>
      <c r="BQ1496" s="1"/>
      <c r="BR1496" s="1"/>
    </row>
    <row r="1497" spans="18:70" x14ac:dyDescent="0.55000000000000004">
      <c r="R1497" s="1"/>
      <c r="S1497" s="1"/>
      <c r="BF1497" s="1"/>
      <c r="BG1497" s="1"/>
      <c r="BH1497" s="1"/>
      <c r="BI1497" s="1"/>
      <c r="BJ1497" s="3"/>
      <c r="BP1497" s="1"/>
      <c r="BQ1497" s="1"/>
      <c r="BR1497" s="1"/>
    </row>
    <row r="1498" spans="18:70" x14ac:dyDescent="0.55000000000000004">
      <c r="R1498" s="1"/>
      <c r="S1498" s="1"/>
      <c r="BF1498" s="1"/>
      <c r="BG1498" s="1"/>
      <c r="BH1498" s="1"/>
      <c r="BI1498" s="1"/>
      <c r="BJ1498" s="3"/>
      <c r="BP1498" s="1"/>
      <c r="BQ1498" s="1"/>
      <c r="BR1498" s="1"/>
    </row>
    <row r="1499" spans="18:70" x14ac:dyDescent="0.55000000000000004">
      <c r="R1499" s="1"/>
      <c r="S1499" s="1"/>
      <c r="BF1499" s="1"/>
      <c r="BG1499" s="1"/>
      <c r="BH1499" s="1"/>
      <c r="BI1499" s="1"/>
      <c r="BJ1499" s="3"/>
      <c r="BP1499" s="1"/>
      <c r="BQ1499" s="1"/>
      <c r="BR1499" s="1"/>
    </row>
    <row r="1500" spans="18:70" x14ac:dyDescent="0.55000000000000004">
      <c r="R1500" s="1"/>
      <c r="S1500" s="1"/>
      <c r="BF1500" s="1"/>
      <c r="BG1500" s="1"/>
      <c r="BH1500" s="1"/>
      <c r="BI1500" s="1"/>
      <c r="BJ1500" s="3"/>
      <c r="BP1500" s="1"/>
      <c r="BQ1500" s="1"/>
      <c r="BR1500" s="1"/>
    </row>
    <row r="1501" spans="18:70" x14ac:dyDescent="0.55000000000000004">
      <c r="R1501" s="1"/>
      <c r="S1501" s="1"/>
      <c r="BF1501" s="1"/>
      <c r="BG1501" s="1"/>
      <c r="BH1501" s="1"/>
      <c r="BI1501" s="1"/>
      <c r="BJ1501" s="3"/>
      <c r="BP1501" s="1"/>
      <c r="BQ1501" s="1"/>
      <c r="BR1501" s="1"/>
    </row>
    <row r="1502" spans="18:70" x14ac:dyDescent="0.55000000000000004">
      <c r="R1502" s="1"/>
      <c r="S1502" s="1"/>
      <c r="BF1502" s="1"/>
      <c r="BG1502" s="1"/>
      <c r="BH1502" s="1"/>
      <c r="BI1502" s="1"/>
      <c r="BJ1502" s="3"/>
      <c r="BP1502" s="1"/>
      <c r="BQ1502" s="1"/>
      <c r="BR1502" s="1"/>
    </row>
    <row r="1503" spans="18:70" x14ac:dyDescent="0.55000000000000004">
      <c r="R1503" s="1"/>
      <c r="S1503" s="1"/>
      <c r="BF1503" s="1"/>
      <c r="BG1503" s="1"/>
      <c r="BH1503" s="1"/>
      <c r="BI1503" s="1"/>
      <c r="BJ1503" s="3"/>
      <c r="BP1503" s="1"/>
      <c r="BQ1503" s="1"/>
      <c r="BR1503" s="1"/>
    </row>
    <row r="1504" spans="18:70" x14ac:dyDescent="0.55000000000000004">
      <c r="R1504" s="1"/>
      <c r="S1504" s="1"/>
      <c r="BF1504" s="1"/>
      <c r="BG1504" s="1"/>
      <c r="BH1504" s="1"/>
      <c r="BI1504" s="1"/>
      <c r="BJ1504" s="3"/>
      <c r="BP1504" s="1"/>
      <c r="BQ1504" s="1"/>
      <c r="BR1504" s="1"/>
    </row>
    <row r="1505" spans="18:70" x14ac:dyDescent="0.55000000000000004">
      <c r="R1505" s="1"/>
      <c r="S1505" s="1"/>
      <c r="BF1505" s="1"/>
      <c r="BG1505" s="1"/>
      <c r="BH1505" s="1"/>
      <c r="BI1505" s="1"/>
      <c r="BJ1505" s="3"/>
      <c r="BP1505" s="1"/>
      <c r="BQ1505" s="1"/>
      <c r="BR1505" s="1"/>
    </row>
    <row r="1506" spans="18:70" x14ac:dyDescent="0.55000000000000004">
      <c r="R1506" s="1"/>
      <c r="S1506" s="1"/>
      <c r="BF1506" s="1"/>
      <c r="BG1506" s="1"/>
      <c r="BH1506" s="1"/>
      <c r="BI1506" s="1"/>
      <c r="BJ1506" s="3"/>
      <c r="BP1506" s="1"/>
      <c r="BQ1506" s="1"/>
      <c r="BR1506" s="1"/>
    </row>
    <row r="1507" spans="18:70" x14ac:dyDescent="0.55000000000000004">
      <c r="R1507" s="1"/>
      <c r="S1507" s="1"/>
      <c r="BF1507" s="1"/>
      <c r="BG1507" s="1"/>
      <c r="BH1507" s="1"/>
      <c r="BI1507" s="1"/>
      <c r="BJ1507" s="3"/>
      <c r="BP1507" s="1"/>
      <c r="BQ1507" s="1"/>
      <c r="BR1507" s="1"/>
    </row>
    <row r="1508" spans="18:70" x14ac:dyDescent="0.55000000000000004">
      <c r="R1508" s="1"/>
      <c r="S1508" s="1"/>
      <c r="BF1508" s="1"/>
      <c r="BG1508" s="1"/>
      <c r="BH1508" s="1"/>
      <c r="BI1508" s="1"/>
      <c r="BJ1508" s="3"/>
      <c r="BP1508" s="1"/>
      <c r="BQ1508" s="1"/>
      <c r="BR1508" s="1"/>
    </row>
    <row r="1509" spans="18:70" x14ac:dyDescent="0.55000000000000004">
      <c r="R1509" s="1"/>
      <c r="S1509" s="1"/>
      <c r="BF1509" s="1"/>
      <c r="BG1509" s="1"/>
      <c r="BH1509" s="1"/>
      <c r="BI1509" s="1"/>
      <c r="BJ1509" s="3"/>
      <c r="BP1509" s="1"/>
      <c r="BQ1509" s="1"/>
      <c r="BR1509" s="1"/>
    </row>
    <row r="1510" spans="18:70" x14ac:dyDescent="0.55000000000000004">
      <c r="R1510" s="1"/>
      <c r="S1510" s="1"/>
      <c r="BF1510" s="1"/>
      <c r="BG1510" s="1"/>
      <c r="BH1510" s="1"/>
      <c r="BI1510" s="1"/>
      <c r="BJ1510" s="3"/>
      <c r="BP1510" s="1"/>
      <c r="BQ1510" s="1"/>
      <c r="BR1510" s="1"/>
    </row>
    <row r="1511" spans="18:70" x14ac:dyDescent="0.55000000000000004">
      <c r="R1511" s="1"/>
      <c r="S1511" s="1"/>
      <c r="BF1511" s="1"/>
      <c r="BG1511" s="1"/>
      <c r="BH1511" s="1"/>
      <c r="BI1511" s="1"/>
      <c r="BJ1511" s="3"/>
      <c r="BP1511" s="1"/>
      <c r="BQ1511" s="1"/>
      <c r="BR1511" s="1"/>
    </row>
    <row r="1512" spans="18:70" x14ac:dyDescent="0.55000000000000004">
      <c r="R1512" s="1"/>
      <c r="S1512" s="1"/>
      <c r="BF1512" s="1"/>
      <c r="BG1512" s="1"/>
      <c r="BH1512" s="1"/>
      <c r="BI1512" s="1"/>
      <c r="BJ1512" s="3"/>
      <c r="BP1512" s="1"/>
      <c r="BQ1512" s="1"/>
      <c r="BR1512" s="1"/>
    </row>
    <row r="1513" spans="18:70" x14ac:dyDescent="0.55000000000000004">
      <c r="R1513" s="1"/>
      <c r="S1513" s="1"/>
      <c r="BF1513" s="1"/>
      <c r="BG1513" s="1"/>
      <c r="BH1513" s="1"/>
      <c r="BI1513" s="1"/>
      <c r="BJ1513" s="3"/>
      <c r="BP1513" s="1"/>
      <c r="BQ1513" s="1"/>
      <c r="BR1513" s="1"/>
    </row>
    <row r="1514" spans="18:70" x14ac:dyDescent="0.55000000000000004">
      <c r="R1514" s="1"/>
      <c r="S1514" s="1"/>
      <c r="BF1514" s="1"/>
      <c r="BG1514" s="1"/>
      <c r="BH1514" s="1"/>
      <c r="BI1514" s="1"/>
      <c r="BJ1514" s="3"/>
      <c r="BP1514" s="1"/>
      <c r="BQ1514" s="1"/>
      <c r="BR1514" s="1"/>
    </row>
    <row r="1515" spans="18:70" x14ac:dyDescent="0.55000000000000004">
      <c r="R1515" s="1"/>
      <c r="S1515" s="1"/>
      <c r="BF1515" s="1"/>
      <c r="BG1515" s="1"/>
      <c r="BH1515" s="1"/>
      <c r="BI1515" s="1"/>
      <c r="BJ1515" s="3"/>
      <c r="BP1515" s="1"/>
      <c r="BQ1515" s="1"/>
      <c r="BR1515" s="1"/>
    </row>
    <row r="1516" spans="18:70" x14ac:dyDescent="0.55000000000000004">
      <c r="R1516" s="1"/>
      <c r="S1516" s="1"/>
      <c r="BF1516" s="1"/>
      <c r="BG1516" s="1"/>
      <c r="BH1516" s="1"/>
      <c r="BI1516" s="1"/>
      <c r="BJ1516" s="3"/>
      <c r="BP1516" s="1"/>
      <c r="BQ1516" s="1"/>
      <c r="BR1516" s="1"/>
    </row>
    <row r="1517" spans="18:70" x14ac:dyDescent="0.55000000000000004">
      <c r="R1517" s="1"/>
      <c r="S1517" s="1"/>
      <c r="BF1517" s="1"/>
      <c r="BG1517" s="1"/>
      <c r="BH1517" s="1"/>
      <c r="BI1517" s="1"/>
      <c r="BJ1517" s="3"/>
      <c r="BP1517" s="1"/>
      <c r="BQ1517" s="1"/>
      <c r="BR1517" s="1"/>
    </row>
    <row r="1518" spans="18:70" x14ac:dyDescent="0.55000000000000004">
      <c r="R1518" s="1"/>
      <c r="S1518" s="1"/>
      <c r="BF1518" s="1"/>
      <c r="BG1518" s="1"/>
      <c r="BH1518" s="1"/>
      <c r="BI1518" s="1"/>
      <c r="BJ1518" s="3"/>
      <c r="BP1518" s="1"/>
      <c r="BQ1518" s="1"/>
      <c r="BR1518" s="1"/>
    </row>
    <row r="1519" spans="18:70" x14ac:dyDescent="0.55000000000000004">
      <c r="R1519" s="1"/>
      <c r="S1519" s="1"/>
      <c r="BF1519" s="1"/>
      <c r="BG1519" s="1"/>
      <c r="BH1519" s="1"/>
      <c r="BI1519" s="1"/>
      <c r="BJ1519" s="3"/>
      <c r="BP1519" s="1"/>
      <c r="BQ1519" s="1"/>
      <c r="BR1519" s="1"/>
    </row>
    <row r="1520" spans="18:70" x14ac:dyDescent="0.55000000000000004">
      <c r="R1520" s="1"/>
      <c r="S1520" s="1"/>
      <c r="BF1520" s="1"/>
      <c r="BG1520" s="1"/>
      <c r="BH1520" s="1"/>
      <c r="BI1520" s="1"/>
      <c r="BJ1520" s="3"/>
      <c r="BP1520" s="1"/>
      <c r="BQ1520" s="1"/>
      <c r="BR1520" s="1"/>
    </row>
    <row r="1521" spans="18:70" x14ac:dyDescent="0.55000000000000004">
      <c r="R1521" s="1"/>
      <c r="S1521" s="1"/>
      <c r="BF1521" s="1"/>
      <c r="BG1521" s="1"/>
      <c r="BH1521" s="1"/>
      <c r="BI1521" s="1"/>
      <c r="BJ1521" s="3"/>
      <c r="BP1521" s="1"/>
      <c r="BQ1521" s="1"/>
      <c r="BR1521" s="1"/>
    </row>
    <row r="1522" spans="18:70" x14ac:dyDescent="0.55000000000000004">
      <c r="R1522" s="1"/>
      <c r="S1522" s="1"/>
      <c r="BF1522" s="1"/>
      <c r="BG1522" s="1"/>
      <c r="BH1522" s="1"/>
      <c r="BI1522" s="1"/>
      <c r="BJ1522" s="3"/>
      <c r="BP1522" s="1"/>
      <c r="BQ1522" s="1"/>
      <c r="BR1522" s="1"/>
    </row>
    <row r="1523" spans="18:70" x14ac:dyDescent="0.55000000000000004">
      <c r="R1523" s="1"/>
      <c r="S1523" s="1"/>
      <c r="BF1523" s="1"/>
      <c r="BG1523" s="1"/>
      <c r="BH1523" s="1"/>
      <c r="BI1523" s="1"/>
      <c r="BJ1523" s="3"/>
      <c r="BP1523" s="1"/>
      <c r="BQ1523" s="1"/>
      <c r="BR1523" s="1"/>
    </row>
    <row r="1524" spans="18:70" x14ac:dyDescent="0.55000000000000004">
      <c r="R1524" s="1"/>
      <c r="S1524" s="1"/>
      <c r="BF1524" s="1"/>
      <c r="BG1524" s="1"/>
      <c r="BH1524" s="1"/>
      <c r="BI1524" s="1"/>
      <c r="BJ1524" s="3"/>
      <c r="BP1524" s="1"/>
      <c r="BQ1524" s="1"/>
      <c r="BR1524" s="1"/>
    </row>
    <row r="1525" spans="18:70" x14ac:dyDescent="0.55000000000000004">
      <c r="R1525" s="1"/>
      <c r="S1525" s="1"/>
      <c r="BF1525" s="1"/>
      <c r="BG1525" s="1"/>
      <c r="BH1525" s="1"/>
      <c r="BI1525" s="1"/>
      <c r="BJ1525" s="3"/>
      <c r="BP1525" s="1"/>
      <c r="BQ1525" s="1"/>
      <c r="BR1525" s="1"/>
    </row>
    <row r="1526" spans="18:70" x14ac:dyDescent="0.55000000000000004">
      <c r="R1526" s="1"/>
      <c r="S1526" s="1"/>
      <c r="BF1526" s="1"/>
      <c r="BG1526" s="1"/>
      <c r="BH1526" s="1"/>
      <c r="BI1526" s="1"/>
      <c r="BJ1526" s="3"/>
      <c r="BP1526" s="1"/>
      <c r="BQ1526" s="1"/>
      <c r="BR1526" s="1"/>
    </row>
    <row r="1527" spans="18:70" x14ac:dyDescent="0.55000000000000004">
      <c r="R1527" s="1"/>
      <c r="S1527" s="1"/>
      <c r="BF1527" s="1"/>
      <c r="BG1527" s="1"/>
      <c r="BH1527" s="1"/>
      <c r="BI1527" s="1"/>
      <c r="BJ1527" s="3"/>
      <c r="BP1527" s="1"/>
      <c r="BQ1527" s="1"/>
      <c r="BR1527" s="1"/>
    </row>
    <row r="1528" spans="18:70" x14ac:dyDescent="0.55000000000000004">
      <c r="R1528" s="1"/>
      <c r="S1528" s="1"/>
      <c r="BF1528" s="1"/>
      <c r="BG1528" s="1"/>
      <c r="BH1528" s="1"/>
      <c r="BI1528" s="1"/>
      <c r="BJ1528" s="3"/>
      <c r="BP1528" s="1"/>
      <c r="BQ1528" s="1"/>
      <c r="BR1528" s="1"/>
    </row>
    <row r="1529" spans="18:70" x14ac:dyDescent="0.55000000000000004">
      <c r="R1529" s="1"/>
      <c r="S1529" s="1"/>
      <c r="BF1529" s="1"/>
      <c r="BG1529" s="1"/>
      <c r="BH1529" s="1"/>
      <c r="BI1529" s="1"/>
      <c r="BJ1529" s="3"/>
      <c r="BP1529" s="1"/>
      <c r="BQ1529" s="1"/>
      <c r="BR1529" s="1"/>
    </row>
    <row r="1530" spans="18:70" x14ac:dyDescent="0.55000000000000004">
      <c r="R1530" s="1"/>
      <c r="S1530" s="1"/>
      <c r="BF1530" s="1"/>
      <c r="BG1530" s="1"/>
      <c r="BH1530" s="1"/>
      <c r="BI1530" s="1"/>
      <c r="BJ1530" s="3"/>
      <c r="BP1530" s="1"/>
      <c r="BQ1530" s="1"/>
      <c r="BR1530" s="1"/>
    </row>
    <row r="1531" spans="18:70" x14ac:dyDescent="0.55000000000000004">
      <c r="R1531" s="1"/>
      <c r="S1531" s="1"/>
      <c r="BF1531" s="1"/>
      <c r="BG1531" s="1"/>
      <c r="BH1531" s="1"/>
      <c r="BI1531" s="1"/>
      <c r="BJ1531" s="3"/>
      <c r="BP1531" s="1"/>
      <c r="BQ1531" s="1"/>
      <c r="BR1531" s="1"/>
    </row>
    <row r="1532" spans="18:70" x14ac:dyDescent="0.55000000000000004">
      <c r="R1532" s="1"/>
      <c r="S1532" s="1"/>
      <c r="BF1532" s="1"/>
      <c r="BG1532" s="1"/>
      <c r="BH1532" s="1"/>
      <c r="BI1532" s="1"/>
      <c r="BJ1532" s="3"/>
      <c r="BP1532" s="1"/>
      <c r="BQ1532" s="1"/>
      <c r="BR1532" s="1"/>
    </row>
    <row r="1533" spans="18:70" x14ac:dyDescent="0.55000000000000004">
      <c r="R1533" s="1"/>
      <c r="S1533" s="1"/>
      <c r="BF1533" s="1"/>
      <c r="BG1533" s="1"/>
      <c r="BH1533" s="1"/>
      <c r="BI1533" s="1"/>
      <c r="BJ1533" s="3"/>
      <c r="BP1533" s="1"/>
      <c r="BQ1533" s="1"/>
      <c r="BR1533" s="1"/>
    </row>
    <row r="1534" spans="18:70" x14ac:dyDescent="0.55000000000000004">
      <c r="R1534" s="1"/>
      <c r="S1534" s="1"/>
      <c r="BF1534" s="1"/>
      <c r="BG1534" s="1"/>
      <c r="BH1534" s="1"/>
      <c r="BI1534" s="1"/>
      <c r="BJ1534" s="3"/>
      <c r="BP1534" s="1"/>
      <c r="BQ1534" s="1"/>
      <c r="BR1534" s="1"/>
    </row>
    <row r="1535" spans="18:70" x14ac:dyDescent="0.55000000000000004">
      <c r="R1535" s="1"/>
      <c r="S1535" s="1"/>
      <c r="BF1535" s="1"/>
      <c r="BG1535" s="1"/>
      <c r="BH1535" s="1"/>
      <c r="BI1535" s="1"/>
      <c r="BJ1535" s="3"/>
      <c r="BP1535" s="1"/>
      <c r="BQ1535" s="1"/>
      <c r="BR1535" s="1"/>
    </row>
  </sheetData>
  <mergeCells count="1238">
    <mergeCell ref="B8:G8"/>
    <mergeCell ref="A230:I230"/>
    <mergeCell ref="J230:L230"/>
    <mergeCell ref="AI230:AO230"/>
    <mergeCell ref="AP230:AR230"/>
    <mergeCell ref="A232:AC233"/>
    <mergeCell ref="A235:AB235"/>
    <mergeCell ref="A227:AE228"/>
    <mergeCell ref="AI227:BI228"/>
    <mergeCell ref="A229:I229"/>
    <mergeCell ref="J229:R229"/>
    <mergeCell ref="AI229:AO229"/>
    <mergeCell ref="AP229:AU229"/>
    <mergeCell ref="A224:I224"/>
    <mergeCell ref="J224:R224"/>
    <mergeCell ref="AI224:AO224"/>
    <mergeCell ref="AP224:AU224"/>
    <mergeCell ref="A225:I225"/>
    <mergeCell ref="J225:L225"/>
    <mergeCell ref="AI225:AO225"/>
    <mergeCell ref="AP225:AR225"/>
    <mergeCell ref="A220:I220"/>
    <mergeCell ref="J220:L220"/>
    <mergeCell ref="AI220:AO220"/>
    <mergeCell ref="AP220:AR220"/>
    <mergeCell ref="A222:AE223"/>
    <mergeCell ref="AI222:BI223"/>
    <mergeCell ref="A217:AE218"/>
    <mergeCell ref="AI217:BI218"/>
    <mergeCell ref="A219:I219"/>
    <mergeCell ref="J219:R219"/>
    <mergeCell ref="AI219:AO219"/>
    <mergeCell ref="AP219:AY219"/>
    <mergeCell ref="A213:D213"/>
    <mergeCell ref="E213:BE213"/>
    <mergeCell ref="BF213:BI213"/>
    <mergeCell ref="A214:BI214"/>
    <mergeCell ref="A215:BI215"/>
    <mergeCell ref="AI216:AQ216"/>
    <mergeCell ref="A211:D211"/>
    <mergeCell ref="E211:BE211"/>
    <mergeCell ref="BF211:BI211"/>
    <mergeCell ref="A212:D212"/>
    <mergeCell ref="E212:BE212"/>
    <mergeCell ref="BF212:BI212"/>
    <mergeCell ref="A209:D209"/>
    <mergeCell ref="E209:BE209"/>
    <mergeCell ref="BF209:BI209"/>
    <mergeCell ref="A210:D210"/>
    <mergeCell ref="E210:BE210"/>
    <mergeCell ref="BF210:BI210"/>
    <mergeCell ref="A207:D207"/>
    <mergeCell ref="E207:BE207"/>
    <mergeCell ref="BF207:BI207"/>
    <mergeCell ref="A208:D208"/>
    <mergeCell ref="E208:BE208"/>
    <mergeCell ref="BF208:BI208"/>
    <mergeCell ref="A203:D203"/>
    <mergeCell ref="E203:BE203"/>
    <mergeCell ref="BF203:BI203"/>
    <mergeCell ref="A204:D204"/>
    <mergeCell ref="E204:BE204"/>
    <mergeCell ref="BF204:BI204"/>
    <mergeCell ref="A201:D201"/>
    <mergeCell ref="E201:BE201"/>
    <mergeCell ref="BF201:BI201"/>
    <mergeCell ref="A202:D202"/>
    <mergeCell ref="E202:BE202"/>
    <mergeCell ref="BF202:BI202"/>
    <mergeCell ref="A199:D199"/>
    <mergeCell ref="E199:BE199"/>
    <mergeCell ref="BF199:BI199"/>
    <mergeCell ref="A200:D200"/>
    <mergeCell ref="E200:BE200"/>
    <mergeCell ref="BF200:BI200"/>
    <mergeCell ref="A197:D197"/>
    <mergeCell ref="E197:BE197"/>
    <mergeCell ref="BF197:BI197"/>
    <mergeCell ref="A198:D198"/>
    <mergeCell ref="E198:BE198"/>
    <mergeCell ref="BF198:BI198"/>
    <mergeCell ref="A195:D195"/>
    <mergeCell ref="E195:BE195"/>
    <mergeCell ref="BF195:BI195"/>
    <mergeCell ref="A196:D196"/>
    <mergeCell ref="E196:BE196"/>
    <mergeCell ref="BF196:BI196"/>
    <mergeCell ref="A193:D193"/>
    <mergeCell ref="E193:BE193"/>
    <mergeCell ref="BF193:BI193"/>
    <mergeCell ref="A194:D194"/>
    <mergeCell ref="E194:BE194"/>
    <mergeCell ref="BF194:BI194"/>
    <mergeCell ref="A191:D191"/>
    <mergeCell ref="E191:BE191"/>
    <mergeCell ref="BF191:BI191"/>
    <mergeCell ref="A192:D192"/>
    <mergeCell ref="E192:BE192"/>
    <mergeCell ref="BF192:BI192"/>
    <mergeCell ref="A189:D189"/>
    <mergeCell ref="E189:BE189"/>
    <mergeCell ref="BF189:BI189"/>
    <mergeCell ref="A190:D190"/>
    <mergeCell ref="E190:BE190"/>
    <mergeCell ref="BF190:BI190"/>
    <mergeCell ref="A187:D187"/>
    <mergeCell ref="E187:BE187"/>
    <mergeCell ref="BF187:BI187"/>
    <mergeCell ref="A188:D188"/>
    <mergeCell ref="E188:BE188"/>
    <mergeCell ref="BF188:BI188"/>
    <mergeCell ref="A185:D185"/>
    <mergeCell ref="E185:BE185"/>
    <mergeCell ref="BF185:BI185"/>
    <mergeCell ref="A186:D186"/>
    <mergeCell ref="E186:BE186"/>
    <mergeCell ref="BF186:BI186"/>
    <mergeCell ref="A183:D183"/>
    <mergeCell ref="E183:BE183"/>
    <mergeCell ref="BF183:BI183"/>
    <mergeCell ref="A184:D184"/>
    <mergeCell ref="E184:BE184"/>
    <mergeCell ref="BF184:BI184"/>
    <mergeCell ref="A181:D181"/>
    <mergeCell ref="E181:BE181"/>
    <mergeCell ref="BF181:BI181"/>
    <mergeCell ref="A182:D182"/>
    <mergeCell ref="E182:BE182"/>
    <mergeCell ref="BF182:BI182"/>
    <mergeCell ref="A179:D179"/>
    <mergeCell ref="E179:BE179"/>
    <mergeCell ref="BF179:BI179"/>
    <mergeCell ref="A180:D180"/>
    <mergeCell ref="E180:BE180"/>
    <mergeCell ref="BF180:BI180"/>
    <mergeCell ref="A177:D177"/>
    <mergeCell ref="E177:BE177"/>
    <mergeCell ref="BF177:BI177"/>
    <mergeCell ref="A178:D178"/>
    <mergeCell ref="E178:BE178"/>
    <mergeCell ref="BF178:BI178"/>
    <mergeCell ref="A170:G170"/>
    <mergeCell ref="H170:J170"/>
    <mergeCell ref="AI170:AO170"/>
    <mergeCell ref="A176:D176"/>
    <mergeCell ref="E176:BE176"/>
    <mergeCell ref="BF176:BI176"/>
    <mergeCell ref="AI166:AQ166"/>
    <mergeCell ref="A167:X168"/>
    <mergeCell ref="AI167:BH168"/>
    <mergeCell ref="A169:G169"/>
    <mergeCell ref="H169:Q169"/>
    <mergeCell ref="AP169:AW169"/>
    <mergeCell ref="A164:D164"/>
    <mergeCell ref="E164:BE164"/>
    <mergeCell ref="BF164:BI164"/>
    <mergeCell ref="A165:D165"/>
    <mergeCell ref="E165:BE165"/>
    <mergeCell ref="BF165:BI165"/>
    <mergeCell ref="A162:D162"/>
    <mergeCell ref="E162:BE162"/>
    <mergeCell ref="BF162:BI162"/>
    <mergeCell ref="A163:D163"/>
    <mergeCell ref="E163:BE163"/>
    <mergeCell ref="BF163:BI163"/>
    <mergeCell ref="A160:D160"/>
    <mergeCell ref="E160:BE160"/>
    <mergeCell ref="BF160:BI160"/>
    <mergeCell ref="A161:D161"/>
    <mergeCell ref="E161:BE161"/>
    <mergeCell ref="BF161:BI161"/>
    <mergeCell ref="A158:D158"/>
    <mergeCell ref="E158:BE158"/>
    <mergeCell ref="BF158:BI158"/>
    <mergeCell ref="A159:D159"/>
    <mergeCell ref="E159:BE159"/>
    <mergeCell ref="BF159:BI159"/>
    <mergeCell ref="A156:D156"/>
    <mergeCell ref="E156:BE156"/>
    <mergeCell ref="BF156:BI156"/>
    <mergeCell ref="A157:D157"/>
    <mergeCell ref="E157:BE157"/>
    <mergeCell ref="BF157:BI157"/>
    <mergeCell ref="A154:D154"/>
    <mergeCell ref="E154:BE154"/>
    <mergeCell ref="BF154:BI154"/>
    <mergeCell ref="A155:D155"/>
    <mergeCell ref="E155:BE155"/>
    <mergeCell ref="BF155:BI155"/>
    <mergeCell ref="A152:D152"/>
    <mergeCell ref="E152:BE152"/>
    <mergeCell ref="BF152:BI152"/>
    <mergeCell ref="A153:D153"/>
    <mergeCell ref="E153:BE153"/>
    <mergeCell ref="BF153:BI153"/>
    <mergeCell ref="A150:D150"/>
    <mergeCell ref="E150:BE150"/>
    <mergeCell ref="BF150:BI150"/>
    <mergeCell ref="A151:D151"/>
    <mergeCell ref="E151:BE151"/>
    <mergeCell ref="BF151:BI151"/>
    <mergeCell ref="A148:D148"/>
    <mergeCell ref="E148:BE148"/>
    <mergeCell ref="BF148:BI148"/>
    <mergeCell ref="A149:D149"/>
    <mergeCell ref="E149:BE149"/>
    <mergeCell ref="BF149:BI149"/>
    <mergeCell ref="A146:D146"/>
    <mergeCell ref="E146:BE146"/>
    <mergeCell ref="BF146:BI146"/>
    <mergeCell ref="A147:D147"/>
    <mergeCell ref="E147:BE147"/>
    <mergeCell ref="BF147:BI147"/>
    <mergeCell ref="A144:D144"/>
    <mergeCell ref="E144:BE144"/>
    <mergeCell ref="BF144:BI144"/>
    <mergeCell ref="A145:D145"/>
    <mergeCell ref="E145:BE145"/>
    <mergeCell ref="BF145:BI145"/>
    <mergeCell ref="BF141:BI141"/>
    <mergeCell ref="A142:D142"/>
    <mergeCell ref="E142:BE142"/>
    <mergeCell ref="BF142:BI142"/>
    <mergeCell ref="A143:D143"/>
    <mergeCell ref="E143:BE143"/>
    <mergeCell ref="BF143:BI143"/>
    <mergeCell ref="AP131:AT132"/>
    <mergeCell ref="Q132:V132"/>
    <mergeCell ref="W132:Y132"/>
    <mergeCell ref="Z132:AB132"/>
    <mergeCell ref="AC132:AE132"/>
    <mergeCell ref="A141:D141"/>
    <mergeCell ref="E141:BE141"/>
    <mergeCell ref="A131:G132"/>
    <mergeCell ref="H131:J132"/>
    <mergeCell ref="K131:M132"/>
    <mergeCell ref="N131:P132"/>
    <mergeCell ref="Q131:V131"/>
    <mergeCell ref="W131:Y131"/>
    <mergeCell ref="A130:G130"/>
    <mergeCell ref="H130:J130"/>
    <mergeCell ref="K130:M130"/>
    <mergeCell ref="N130:P130"/>
    <mergeCell ref="Q130:V130"/>
    <mergeCell ref="W130:Y130"/>
    <mergeCell ref="AU127:AW127"/>
    <mergeCell ref="AX127:AZ127"/>
    <mergeCell ref="BA127:BC127"/>
    <mergeCell ref="BD127:BE127"/>
    <mergeCell ref="BF127:BI127"/>
    <mergeCell ref="A129:P129"/>
    <mergeCell ref="Q129:AE129"/>
    <mergeCell ref="AF129:AT129"/>
    <mergeCell ref="AU129:BI129"/>
    <mergeCell ref="AD127:AE127"/>
    <mergeCell ref="AF127:AH127"/>
    <mergeCell ref="AI127:AK127"/>
    <mergeCell ref="AL127:AN127"/>
    <mergeCell ref="AO127:AQ127"/>
    <mergeCell ref="AR127:AT127"/>
    <mergeCell ref="A127:S127"/>
    <mergeCell ref="T127:U127"/>
    <mergeCell ref="V127:W127"/>
    <mergeCell ref="X127:Y127"/>
    <mergeCell ref="AU125:AW125"/>
    <mergeCell ref="AX125:AZ125"/>
    <mergeCell ref="BA125:BC125"/>
    <mergeCell ref="BD125:BE125"/>
    <mergeCell ref="BF125:BI125"/>
    <mergeCell ref="AL123:AN123"/>
    <mergeCell ref="AO123:AQ123"/>
    <mergeCell ref="AR123:AT123"/>
    <mergeCell ref="Z130:AB130"/>
    <mergeCell ref="AC130:AE130"/>
    <mergeCell ref="AF130:AJ130"/>
    <mergeCell ref="AK130:AO130"/>
    <mergeCell ref="AP130:AT130"/>
    <mergeCell ref="AU130:BI132"/>
    <mergeCell ref="Z131:AB131"/>
    <mergeCell ref="AC131:AE131"/>
    <mergeCell ref="AF131:AJ132"/>
    <mergeCell ref="AK131:AO132"/>
    <mergeCell ref="Z127:AA127"/>
    <mergeCell ref="AB127:AC127"/>
    <mergeCell ref="AR126:AT126"/>
    <mergeCell ref="AU126:AW126"/>
    <mergeCell ref="AX126:AZ126"/>
    <mergeCell ref="BA126:BC126"/>
    <mergeCell ref="BD126:BE126"/>
    <mergeCell ref="BF126:BI126"/>
    <mergeCell ref="AB126:AC126"/>
    <mergeCell ref="AD126:AE126"/>
    <mergeCell ref="AF126:AH126"/>
    <mergeCell ref="AI126:AK126"/>
    <mergeCell ref="AL126:AN126"/>
    <mergeCell ref="AO126:AQ126"/>
    <mergeCell ref="A126:S126"/>
    <mergeCell ref="T126:U126"/>
    <mergeCell ref="V126:W126"/>
    <mergeCell ref="X126:Y126"/>
    <mergeCell ref="Z126:AA126"/>
    <mergeCell ref="AD125:AE125"/>
    <mergeCell ref="AF125:AH125"/>
    <mergeCell ref="AI125:AK125"/>
    <mergeCell ref="AL125:AN125"/>
    <mergeCell ref="AO125:AQ125"/>
    <mergeCell ref="AR125:AT125"/>
    <mergeCell ref="A125:S125"/>
    <mergeCell ref="T125:U125"/>
    <mergeCell ref="V125:W125"/>
    <mergeCell ref="X125:Y125"/>
    <mergeCell ref="Z125:AA125"/>
    <mergeCell ref="AB125:AC125"/>
    <mergeCell ref="A123:S123"/>
    <mergeCell ref="T123:U123"/>
    <mergeCell ref="V123:W123"/>
    <mergeCell ref="X123:Y123"/>
    <mergeCell ref="Z123:AA123"/>
    <mergeCell ref="AB123:AC123"/>
    <mergeCell ref="AR124:AT124"/>
    <mergeCell ref="AU124:AW124"/>
    <mergeCell ref="AX124:AZ124"/>
    <mergeCell ref="BA124:BC124"/>
    <mergeCell ref="BD124:BE124"/>
    <mergeCell ref="BF124:BI124"/>
    <mergeCell ref="AB124:AC124"/>
    <mergeCell ref="AD124:AE124"/>
    <mergeCell ref="AF124:AH124"/>
    <mergeCell ref="AI124:AK124"/>
    <mergeCell ref="AL124:AN124"/>
    <mergeCell ref="AO124:AQ124"/>
    <mergeCell ref="AU123:AW123"/>
    <mergeCell ref="AX123:AZ123"/>
    <mergeCell ref="BA123:BC123"/>
    <mergeCell ref="BD123:BE123"/>
    <mergeCell ref="BF123:BI123"/>
    <mergeCell ref="A124:S124"/>
    <mergeCell ref="T124:U124"/>
    <mergeCell ref="V124:W124"/>
    <mergeCell ref="X124:Y124"/>
    <mergeCell ref="Z124:AA124"/>
    <mergeCell ref="AD123:AE123"/>
    <mergeCell ref="AF123:AH123"/>
    <mergeCell ref="AI123:AK123"/>
    <mergeCell ref="Z121:AA121"/>
    <mergeCell ref="AB121:AC121"/>
    <mergeCell ref="AD121:AE121"/>
    <mergeCell ref="BD121:BE121"/>
    <mergeCell ref="BF121:BI121"/>
    <mergeCell ref="A122:S122"/>
    <mergeCell ref="T122:U122"/>
    <mergeCell ref="V122:W122"/>
    <mergeCell ref="X122:Y122"/>
    <mergeCell ref="Z122:AA122"/>
    <mergeCell ref="B121:O121"/>
    <mergeCell ref="P121:Q121"/>
    <mergeCell ref="R121:S121"/>
    <mergeCell ref="T121:U121"/>
    <mergeCell ref="V121:W121"/>
    <mergeCell ref="X121:Y121"/>
    <mergeCell ref="X120:Y120"/>
    <mergeCell ref="Z120:AA120"/>
    <mergeCell ref="AB120:AC120"/>
    <mergeCell ref="AD120:AE120"/>
    <mergeCell ref="BD120:BE120"/>
    <mergeCell ref="BF120:BI120"/>
    <mergeCell ref="AB122:AC122"/>
    <mergeCell ref="AD122:AE122"/>
    <mergeCell ref="BD122:BE122"/>
    <mergeCell ref="BF122:BI122"/>
    <mergeCell ref="Z119:AA119"/>
    <mergeCell ref="AB119:AC119"/>
    <mergeCell ref="AD119:AE119"/>
    <mergeCell ref="BD119:BE119"/>
    <mergeCell ref="BF119:BI119"/>
    <mergeCell ref="B120:O120"/>
    <mergeCell ref="P120:Q120"/>
    <mergeCell ref="R120:S120"/>
    <mergeCell ref="T120:U120"/>
    <mergeCell ref="V120:W120"/>
    <mergeCell ref="AB118:AC118"/>
    <mergeCell ref="AD118:AE118"/>
    <mergeCell ref="BD118:BE118"/>
    <mergeCell ref="BF118:BI118"/>
    <mergeCell ref="B119:O119"/>
    <mergeCell ref="P119:Q119"/>
    <mergeCell ref="R119:S119"/>
    <mergeCell ref="T119:U119"/>
    <mergeCell ref="V119:W119"/>
    <mergeCell ref="X119:Y119"/>
    <mergeCell ref="AD117:AE117"/>
    <mergeCell ref="BD117:BE117"/>
    <mergeCell ref="BF117:BI117"/>
    <mergeCell ref="B118:O118"/>
    <mergeCell ref="P118:Q118"/>
    <mergeCell ref="R118:S118"/>
    <mergeCell ref="T118:U118"/>
    <mergeCell ref="V118:W118"/>
    <mergeCell ref="X118:Y118"/>
    <mergeCell ref="Z118:AA118"/>
    <mergeCell ref="BD116:BE116"/>
    <mergeCell ref="BF116:BI116"/>
    <mergeCell ref="B117:O117"/>
    <mergeCell ref="P117:Q117"/>
    <mergeCell ref="R117:S117"/>
    <mergeCell ref="T117:U117"/>
    <mergeCell ref="V117:W117"/>
    <mergeCell ref="X117:Y117"/>
    <mergeCell ref="Z117:AA117"/>
    <mergeCell ref="AB117:AC117"/>
    <mergeCell ref="BF115:BI115"/>
    <mergeCell ref="B116:O116"/>
    <mergeCell ref="P116:Q116"/>
    <mergeCell ref="R116:S116"/>
    <mergeCell ref="T116:U116"/>
    <mergeCell ref="V116:W116"/>
    <mergeCell ref="X116:Y116"/>
    <mergeCell ref="Z116:AA116"/>
    <mergeCell ref="AB116:AC116"/>
    <mergeCell ref="AD116:AE116"/>
    <mergeCell ref="V115:W115"/>
    <mergeCell ref="X115:Y115"/>
    <mergeCell ref="Z115:AA115"/>
    <mergeCell ref="AB115:AC115"/>
    <mergeCell ref="AD115:AE115"/>
    <mergeCell ref="BD115:BE115"/>
    <mergeCell ref="X114:Y114"/>
    <mergeCell ref="Z114:AA114"/>
    <mergeCell ref="AB114:AC114"/>
    <mergeCell ref="AD114:AE114"/>
    <mergeCell ref="BD114:BE114"/>
    <mergeCell ref="BF114:BI114"/>
    <mergeCell ref="A114:A115"/>
    <mergeCell ref="B114:O114"/>
    <mergeCell ref="P114:Q114"/>
    <mergeCell ref="R114:S114"/>
    <mergeCell ref="T114:U114"/>
    <mergeCell ref="V114:W114"/>
    <mergeCell ref="B115:O115"/>
    <mergeCell ref="P115:Q115"/>
    <mergeCell ref="R115:S115"/>
    <mergeCell ref="T115:U115"/>
    <mergeCell ref="X113:Y113"/>
    <mergeCell ref="Z113:AA113"/>
    <mergeCell ref="AB113:AC113"/>
    <mergeCell ref="AD113:AE113"/>
    <mergeCell ref="BD113:BE113"/>
    <mergeCell ref="BF113:BI113"/>
    <mergeCell ref="Z112:AA112"/>
    <mergeCell ref="AB112:AC112"/>
    <mergeCell ref="AD112:AE112"/>
    <mergeCell ref="BD112:BE112"/>
    <mergeCell ref="BF112:BI112"/>
    <mergeCell ref="B113:O113"/>
    <mergeCell ref="P113:Q113"/>
    <mergeCell ref="R113:S113"/>
    <mergeCell ref="T113:U113"/>
    <mergeCell ref="V113:W113"/>
    <mergeCell ref="B112:O112"/>
    <mergeCell ref="P112:Q112"/>
    <mergeCell ref="R112:S112"/>
    <mergeCell ref="T112:U112"/>
    <mergeCell ref="V112:W112"/>
    <mergeCell ref="X112:Y112"/>
    <mergeCell ref="X111:Y111"/>
    <mergeCell ref="Z111:AA111"/>
    <mergeCell ref="AB111:AC111"/>
    <mergeCell ref="AD111:AE111"/>
    <mergeCell ref="BD111:BE111"/>
    <mergeCell ref="BF111:BI111"/>
    <mergeCell ref="Z110:AA110"/>
    <mergeCell ref="AB110:AC110"/>
    <mergeCell ref="AD110:AE110"/>
    <mergeCell ref="BD110:BE110"/>
    <mergeCell ref="BF110:BI110"/>
    <mergeCell ref="B111:O111"/>
    <mergeCell ref="P111:Q111"/>
    <mergeCell ref="R111:S111"/>
    <mergeCell ref="T111:U111"/>
    <mergeCell ref="V111:W111"/>
    <mergeCell ref="B110:O110"/>
    <mergeCell ref="P110:Q110"/>
    <mergeCell ref="R110:S110"/>
    <mergeCell ref="T110:U110"/>
    <mergeCell ref="V110:W110"/>
    <mergeCell ref="X110:Y110"/>
    <mergeCell ref="X109:Y109"/>
    <mergeCell ref="Z109:AA109"/>
    <mergeCell ref="AB109:AC109"/>
    <mergeCell ref="AD109:AE109"/>
    <mergeCell ref="BD109:BE109"/>
    <mergeCell ref="BF109:BI109"/>
    <mergeCell ref="Z108:AA108"/>
    <mergeCell ref="AB108:AC108"/>
    <mergeCell ref="AD108:AE108"/>
    <mergeCell ref="BD108:BE108"/>
    <mergeCell ref="BF108:BI108"/>
    <mergeCell ref="B109:O109"/>
    <mergeCell ref="P109:Q109"/>
    <mergeCell ref="R109:S109"/>
    <mergeCell ref="T109:U109"/>
    <mergeCell ref="V109:W109"/>
    <mergeCell ref="B108:O108"/>
    <mergeCell ref="P108:Q108"/>
    <mergeCell ref="R108:S108"/>
    <mergeCell ref="T108:U108"/>
    <mergeCell ref="V108:W108"/>
    <mergeCell ref="X108:Y108"/>
    <mergeCell ref="X107:Y107"/>
    <mergeCell ref="Z107:AA107"/>
    <mergeCell ref="AB107:AC107"/>
    <mergeCell ref="AD107:AE107"/>
    <mergeCell ref="BD107:BE107"/>
    <mergeCell ref="BF107:BI107"/>
    <mergeCell ref="Z106:AA106"/>
    <mergeCell ref="AB106:AC106"/>
    <mergeCell ref="AD106:AE106"/>
    <mergeCell ref="BD106:BE106"/>
    <mergeCell ref="BF106:BI106"/>
    <mergeCell ref="B107:O107"/>
    <mergeCell ref="P107:Q107"/>
    <mergeCell ref="R107:S107"/>
    <mergeCell ref="T107:U107"/>
    <mergeCell ref="V107:W107"/>
    <mergeCell ref="B106:O106"/>
    <mergeCell ref="P106:Q106"/>
    <mergeCell ref="R106:S106"/>
    <mergeCell ref="T106:U106"/>
    <mergeCell ref="V106:W106"/>
    <mergeCell ref="X106:Y106"/>
    <mergeCell ref="X105:Y105"/>
    <mergeCell ref="Z105:AA105"/>
    <mergeCell ref="AB105:AC105"/>
    <mergeCell ref="AD105:AE105"/>
    <mergeCell ref="BD105:BE105"/>
    <mergeCell ref="BF105:BI105"/>
    <mergeCell ref="Z104:AA104"/>
    <mergeCell ref="AB104:AC104"/>
    <mergeCell ref="AD104:AE104"/>
    <mergeCell ref="BD104:BE104"/>
    <mergeCell ref="BF104:BI104"/>
    <mergeCell ref="B105:O105"/>
    <mergeCell ref="P105:Q105"/>
    <mergeCell ref="R105:S105"/>
    <mergeCell ref="T105:U105"/>
    <mergeCell ref="V105:W105"/>
    <mergeCell ref="B104:O104"/>
    <mergeCell ref="P104:Q104"/>
    <mergeCell ref="R104:S104"/>
    <mergeCell ref="T104:U104"/>
    <mergeCell ref="V104:W104"/>
    <mergeCell ref="X104:Y104"/>
    <mergeCell ref="X103:Y103"/>
    <mergeCell ref="Z103:AA103"/>
    <mergeCell ref="AB103:AC103"/>
    <mergeCell ref="AD103:AE103"/>
    <mergeCell ref="BD103:BE103"/>
    <mergeCell ref="BF103:BI103"/>
    <mergeCell ref="Z102:AA102"/>
    <mergeCell ref="AB102:AC102"/>
    <mergeCell ref="AD102:AE102"/>
    <mergeCell ref="BD102:BE102"/>
    <mergeCell ref="BF102:BI102"/>
    <mergeCell ref="B103:O103"/>
    <mergeCell ref="P103:Q103"/>
    <mergeCell ref="R103:S103"/>
    <mergeCell ref="T103:U103"/>
    <mergeCell ref="V103:W103"/>
    <mergeCell ref="B102:O102"/>
    <mergeCell ref="P102:Q102"/>
    <mergeCell ref="R102:S102"/>
    <mergeCell ref="T102:U102"/>
    <mergeCell ref="V102:W102"/>
    <mergeCell ref="X102:Y102"/>
    <mergeCell ref="X101:Y101"/>
    <mergeCell ref="Z101:AA101"/>
    <mergeCell ref="AB101:AC101"/>
    <mergeCell ref="AD101:AE101"/>
    <mergeCell ref="BD101:BE101"/>
    <mergeCell ref="BF101:BI101"/>
    <mergeCell ref="Z100:AA100"/>
    <mergeCell ref="AB100:AC100"/>
    <mergeCell ref="AD100:AE100"/>
    <mergeCell ref="BD100:BE100"/>
    <mergeCell ref="BF100:BI100"/>
    <mergeCell ref="B101:O101"/>
    <mergeCell ref="P101:Q101"/>
    <mergeCell ref="R101:S101"/>
    <mergeCell ref="T101:U101"/>
    <mergeCell ref="V101:W101"/>
    <mergeCell ref="AR98:AT98"/>
    <mergeCell ref="AU98:AW98"/>
    <mergeCell ref="AX98:AZ98"/>
    <mergeCell ref="BA98:BC98"/>
    <mergeCell ref="B100:O100"/>
    <mergeCell ref="P100:Q100"/>
    <mergeCell ref="R100:S100"/>
    <mergeCell ref="T100:U100"/>
    <mergeCell ref="V100:W100"/>
    <mergeCell ref="X100:Y100"/>
    <mergeCell ref="AB98:AC99"/>
    <mergeCell ref="AD98:AE99"/>
    <mergeCell ref="AF98:AH98"/>
    <mergeCell ref="AI98:AK98"/>
    <mergeCell ref="AL98:AN98"/>
    <mergeCell ref="AO98:AQ98"/>
    <mergeCell ref="BD96:BE99"/>
    <mergeCell ref="BF96:BI99"/>
    <mergeCell ref="T97:U99"/>
    <mergeCell ref="V97:W99"/>
    <mergeCell ref="X97:AE97"/>
    <mergeCell ref="AF97:AK97"/>
    <mergeCell ref="AL97:AQ97"/>
    <mergeCell ref="AR97:AW97"/>
    <mergeCell ref="AX97:BC97"/>
    <mergeCell ref="X98:Y99"/>
    <mergeCell ref="A90:G90"/>
    <mergeCell ref="H90:J90"/>
    <mergeCell ref="AI90:AO90"/>
    <mergeCell ref="A96:A99"/>
    <mergeCell ref="B96:O99"/>
    <mergeCell ref="P96:Q99"/>
    <mergeCell ref="R96:S99"/>
    <mergeCell ref="T96:AE96"/>
    <mergeCell ref="AF96:BC96"/>
    <mergeCell ref="Z98:AA99"/>
    <mergeCell ref="AI86:AQ86"/>
    <mergeCell ref="A87:X88"/>
    <mergeCell ref="AI87:BH88"/>
    <mergeCell ref="A89:G89"/>
    <mergeCell ref="H89:Q89"/>
    <mergeCell ref="AP89:AW89"/>
    <mergeCell ref="BF84:BI84"/>
    <mergeCell ref="B85:O85"/>
    <mergeCell ref="P85:Q85"/>
    <mergeCell ref="R85:S85"/>
    <mergeCell ref="T85:U85"/>
    <mergeCell ref="V85:W85"/>
    <mergeCell ref="X85:Y85"/>
    <mergeCell ref="Z85:AA85"/>
    <mergeCell ref="AB85:AC85"/>
    <mergeCell ref="AD85:AE85"/>
    <mergeCell ref="V84:W84"/>
    <mergeCell ref="X84:Y84"/>
    <mergeCell ref="Z84:AA84"/>
    <mergeCell ref="AB84:AC84"/>
    <mergeCell ref="AD84:AE84"/>
    <mergeCell ref="BD84:BE84"/>
    <mergeCell ref="Z83:AA83"/>
    <mergeCell ref="AB83:AC83"/>
    <mergeCell ref="AD83:AE83"/>
    <mergeCell ref="BD83:BE83"/>
    <mergeCell ref="BF83:BI83"/>
    <mergeCell ref="A84:A85"/>
    <mergeCell ref="B84:O84"/>
    <mergeCell ref="P84:Q84"/>
    <mergeCell ref="R84:S84"/>
    <mergeCell ref="T84:U84"/>
    <mergeCell ref="B83:O83"/>
    <mergeCell ref="P83:Q83"/>
    <mergeCell ref="R83:S83"/>
    <mergeCell ref="T83:U83"/>
    <mergeCell ref="V83:W83"/>
    <mergeCell ref="X83:Y83"/>
    <mergeCell ref="X82:Y82"/>
    <mergeCell ref="Z82:AA82"/>
    <mergeCell ref="AB82:AC82"/>
    <mergeCell ref="AD82:AE82"/>
    <mergeCell ref="BD82:BE82"/>
    <mergeCell ref="BF82:BI82"/>
    <mergeCell ref="BD85:BE85"/>
    <mergeCell ref="BF85:BI85"/>
    <mergeCell ref="Z81:AA81"/>
    <mergeCell ref="AB81:AC81"/>
    <mergeCell ref="AD81:AE81"/>
    <mergeCell ref="BD81:BE81"/>
    <mergeCell ref="BF81:BI81"/>
    <mergeCell ref="B82:O82"/>
    <mergeCell ref="P82:Q82"/>
    <mergeCell ref="R82:S82"/>
    <mergeCell ref="T82:U82"/>
    <mergeCell ref="V82:W82"/>
    <mergeCell ref="B81:O81"/>
    <mergeCell ref="P81:Q81"/>
    <mergeCell ref="R81:S81"/>
    <mergeCell ref="T81:U81"/>
    <mergeCell ref="V81:W81"/>
    <mergeCell ref="X81:Y81"/>
    <mergeCell ref="X80:Y80"/>
    <mergeCell ref="Z80:AA80"/>
    <mergeCell ref="AB80:AC80"/>
    <mergeCell ref="AD80:AE80"/>
    <mergeCell ref="BD80:BE80"/>
    <mergeCell ref="BF80:BI80"/>
    <mergeCell ref="Z79:AA79"/>
    <mergeCell ref="AB79:AC79"/>
    <mergeCell ref="AD79:AE79"/>
    <mergeCell ref="BD79:BE79"/>
    <mergeCell ref="BF79:BI79"/>
    <mergeCell ref="B80:O80"/>
    <mergeCell ref="P80:Q80"/>
    <mergeCell ref="R80:S80"/>
    <mergeCell ref="T80:U80"/>
    <mergeCell ref="V80:W80"/>
    <mergeCell ref="B79:O79"/>
    <mergeCell ref="P79:Q79"/>
    <mergeCell ref="R79:S79"/>
    <mergeCell ref="T79:U79"/>
    <mergeCell ref="V79:W79"/>
    <mergeCell ref="X79:Y79"/>
    <mergeCell ref="X78:Y78"/>
    <mergeCell ref="Z78:AA78"/>
    <mergeCell ref="AB78:AC78"/>
    <mergeCell ref="AD78:AE78"/>
    <mergeCell ref="BD78:BE78"/>
    <mergeCell ref="BF78:BI78"/>
    <mergeCell ref="Z77:AA77"/>
    <mergeCell ref="AB77:AC77"/>
    <mergeCell ref="AD77:AE77"/>
    <mergeCell ref="BD77:BE77"/>
    <mergeCell ref="BF77:BI77"/>
    <mergeCell ref="B78:O78"/>
    <mergeCell ref="P78:Q78"/>
    <mergeCell ref="R78:S78"/>
    <mergeCell ref="T78:U78"/>
    <mergeCell ref="V78:W78"/>
    <mergeCell ref="B77:O77"/>
    <mergeCell ref="P77:Q77"/>
    <mergeCell ref="R77:S77"/>
    <mergeCell ref="T77:U77"/>
    <mergeCell ref="V77:W77"/>
    <mergeCell ref="X77:Y77"/>
    <mergeCell ref="X76:Y76"/>
    <mergeCell ref="Z76:AA76"/>
    <mergeCell ref="AB76:AC76"/>
    <mergeCell ref="AD76:AE76"/>
    <mergeCell ref="BD76:BE76"/>
    <mergeCell ref="BF76:BI76"/>
    <mergeCell ref="Z75:AA75"/>
    <mergeCell ref="AB75:AC75"/>
    <mergeCell ref="AD75:AE75"/>
    <mergeCell ref="BD75:BE75"/>
    <mergeCell ref="BF75:BI75"/>
    <mergeCell ref="B76:O76"/>
    <mergeCell ref="P76:Q76"/>
    <mergeCell ref="R76:S76"/>
    <mergeCell ref="T76:U76"/>
    <mergeCell ref="V76:W76"/>
    <mergeCell ref="B75:O75"/>
    <mergeCell ref="P75:Q75"/>
    <mergeCell ref="R75:S75"/>
    <mergeCell ref="T75:U75"/>
    <mergeCell ref="V75:W75"/>
    <mergeCell ref="X75:Y75"/>
    <mergeCell ref="X74:Y74"/>
    <mergeCell ref="Z74:AA74"/>
    <mergeCell ref="AB74:AC74"/>
    <mergeCell ref="AD74:AE74"/>
    <mergeCell ref="BD74:BE74"/>
    <mergeCell ref="BF74:BI74"/>
    <mergeCell ref="Z73:AA73"/>
    <mergeCell ref="AB73:AC73"/>
    <mergeCell ref="AD73:AE73"/>
    <mergeCell ref="BD73:BE73"/>
    <mergeCell ref="BF73:BI73"/>
    <mergeCell ref="B74:O74"/>
    <mergeCell ref="P74:Q74"/>
    <mergeCell ref="R74:S74"/>
    <mergeCell ref="T74:U74"/>
    <mergeCell ref="V74:W74"/>
    <mergeCell ref="B73:O73"/>
    <mergeCell ref="P73:Q73"/>
    <mergeCell ref="R73:S73"/>
    <mergeCell ref="T73:U73"/>
    <mergeCell ref="V73:W73"/>
    <mergeCell ref="X73:Y73"/>
    <mergeCell ref="X72:Y72"/>
    <mergeCell ref="Z72:AA72"/>
    <mergeCell ref="AB72:AC72"/>
    <mergeCell ref="AD72:AE72"/>
    <mergeCell ref="BD72:BE72"/>
    <mergeCell ref="BF72:BI72"/>
    <mergeCell ref="Z71:AA71"/>
    <mergeCell ref="AB71:AC71"/>
    <mergeCell ref="AD71:AE71"/>
    <mergeCell ref="BD71:BE71"/>
    <mergeCell ref="BF71:BI71"/>
    <mergeCell ref="B72:O72"/>
    <mergeCell ref="P72:Q72"/>
    <mergeCell ref="R72:S72"/>
    <mergeCell ref="T72:U72"/>
    <mergeCell ref="V72:W72"/>
    <mergeCell ref="B71:O71"/>
    <mergeCell ref="P71:Q71"/>
    <mergeCell ref="R71:S71"/>
    <mergeCell ref="T71:U71"/>
    <mergeCell ref="V71:W71"/>
    <mergeCell ref="X71:Y71"/>
    <mergeCell ref="X70:Y70"/>
    <mergeCell ref="Z70:AA70"/>
    <mergeCell ref="AB70:AC70"/>
    <mergeCell ref="AD70:AE70"/>
    <mergeCell ref="BD70:BE70"/>
    <mergeCell ref="BF70:BI70"/>
    <mergeCell ref="Z69:AA69"/>
    <mergeCell ref="AB69:AC69"/>
    <mergeCell ref="AD69:AE69"/>
    <mergeCell ref="BD69:BE69"/>
    <mergeCell ref="BF69:BI69"/>
    <mergeCell ref="B70:O70"/>
    <mergeCell ref="P70:Q70"/>
    <mergeCell ref="R70:S70"/>
    <mergeCell ref="T70:U70"/>
    <mergeCell ref="V70:W70"/>
    <mergeCell ref="B69:O69"/>
    <mergeCell ref="P69:Q69"/>
    <mergeCell ref="R69:S69"/>
    <mergeCell ref="T69:U69"/>
    <mergeCell ref="V69:W69"/>
    <mergeCell ref="X69:Y69"/>
    <mergeCell ref="X68:Y68"/>
    <mergeCell ref="Z68:AA68"/>
    <mergeCell ref="AB68:AC68"/>
    <mergeCell ref="AD68:AE68"/>
    <mergeCell ref="BD68:BE68"/>
    <mergeCell ref="BF68:BI68"/>
    <mergeCell ref="Z67:AA67"/>
    <mergeCell ref="AB67:AC67"/>
    <mergeCell ref="AD67:AE67"/>
    <mergeCell ref="BD67:BE67"/>
    <mergeCell ref="BF67:BI67"/>
    <mergeCell ref="B68:O68"/>
    <mergeCell ref="P68:Q68"/>
    <mergeCell ref="R68:S68"/>
    <mergeCell ref="T68:U68"/>
    <mergeCell ref="V68:W68"/>
    <mergeCell ref="AB66:AC66"/>
    <mergeCell ref="AD66:AE66"/>
    <mergeCell ref="BD66:BE66"/>
    <mergeCell ref="BF66:BI66"/>
    <mergeCell ref="B67:O67"/>
    <mergeCell ref="P67:Q67"/>
    <mergeCell ref="R67:S67"/>
    <mergeCell ref="T67:U67"/>
    <mergeCell ref="V67:W67"/>
    <mergeCell ref="X67:Y67"/>
    <mergeCell ref="BD63:BE63"/>
    <mergeCell ref="Z62:AA62"/>
    <mergeCell ref="AB62:AC62"/>
    <mergeCell ref="AD62:AE62"/>
    <mergeCell ref="BD62:BE62"/>
    <mergeCell ref="BF62:BI62"/>
    <mergeCell ref="AD65:AE65"/>
    <mergeCell ref="BD65:BE65"/>
    <mergeCell ref="BF65:BI65"/>
    <mergeCell ref="B66:O66"/>
    <mergeCell ref="P66:Q66"/>
    <mergeCell ref="R66:S66"/>
    <mergeCell ref="T66:U66"/>
    <mergeCell ref="V66:W66"/>
    <mergeCell ref="X66:Y66"/>
    <mergeCell ref="Z66:AA66"/>
    <mergeCell ref="BD64:BE64"/>
    <mergeCell ref="BF64:BI64"/>
    <mergeCell ref="B65:O65"/>
    <mergeCell ref="P65:Q65"/>
    <mergeCell ref="R65:S65"/>
    <mergeCell ref="T65:U65"/>
    <mergeCell ref="V65:W65"/>
    <mergeCell ref="X65:Y65"/>
    <mergeCell ref="Z65:AA65"/>
    <mergeCell ref="AB65:AC65"/>
    <mergeCell ref="A63:A64"/>
    <mergeCell ref="B63:O63"/>
    <mergeCell ref="P63:Q63"/>
    <mergeCell ref="R63:S63"/>
    <mergeCell ref="T63:U63"/>
    <mergeCell ref="B62:O62"/>
    <mergeCell ref="P62:Q62"/>
    <mergeCell ref="R62:S62"/>
    <mergeCell ref="T62:U62"/>
    <mergeCell ref="V62:W62"/>
    <mergeCell ref="X62:Y62"/>
    <mergeCell ref="X61:Y61"/>
    <mergeCell ref="Z61:AA61"/>
    <mergeCell ref="AB61:AC61"/>
    <mergeCell ref="AD61:AE61"/>
    <mergeCell ref="BD61:BE61"/>
    <mergeCell ref="BF61:BI61"/>
    <mergeCell ref="BF63:BI63"/>
    <mergeCell ref="B64:O64"/>
    <mergeCell ref="P64:Q64"/>
    <mergeCell ref="R64:S64"/>
    <mergeCell ref="T64:U64"/>
    <mergeCell ref="V64:W64"/>
    <mergeCell ref="X64:Y64"/>
    <mergeCell ref="Z64:AA64"/>
    <mergeCell ref="AB64:AC64"/>
    <mergeCell ref="AD64:AE64"/>
    <mergeCell ref="V63:W63"/>
    <mergeCell ref="X63:Y63"/>
    <mergeCell ref="Z63:AA63"/>
    <mergeCell ref="AB63:AC63"/>
    <mergeCell ref="AD63:AE63"/>
    <mergeCell ref="Z60:AA60"/>
    <mergeCell ref="AB60:AC60"/>
    <mergeCell ref="AD60:AE60"/>
    <mergeCell ref="BD60:BE60"/>
    <mergeCell ref="BF60:BI60"/>
    <mergeCell ref="B61:O61"/>
    <mergeCell ref="P61:Q61"/>
    <mergeCell ref="R61:S61"/>
    <mergeCell ref="T61:U61"/>
    <mergeCell ref="V61:W61"/>
    <mergeCell ref="B60:O60"/>
    <mergeCell ref="P60:Q60"/>
    <mergeCell ref="R60:S60"/>
    <mergeCell ref="T60:U60"/>
    <mergeCell ref="V60:W60"/>
    <mergeCell ref="X60:Y60"/>
    <mergeCell ref="X59:Y59"/>
    <mergeCell ref="Z59:AA59"/>
    <mergeCell ref="AB59:AC59"/>
    <mergeCell ref="AD59:AE59"/>
    <mergeCell ref="BD59:BE59"/>
    <mergeCell ref="BF59:BI59"/>
    <mergeCell ref="Z58:AA58"/>
    <mergeCell ref="AB58:AC58"/>
    <mergeCell ref="AD58:AE58"/>
    <mergeCell ref="BD58:BE58"/>
    <mergeCell ref="BF58:BI58"/>
    <mergeCell ref="B59:O59"/>
    <mergeCell ref="P59:Q59"/>
    <mergeCell ref="R59:S59"/>
    <mergeCell ref="T59:U59"/>
    <mergeCell ref="V59:W59"/>
    <mergeCell ref="B58:O58"/>
    <mergeCell ref="P58:Q58"/>
    <mergeCell ref="R58:S58"/>
    <mergeCell ref="T58:U58"/>
    <mergeCell ref="V58:W58"/>
    <mergeCell ref="X58:Y58"/>
    <mergeCell ref="X57:Y57"/>
    <mergeCell ref="Z57:AA57"/>
    <mergeCell ref="AB57:AC57"/>
    <mergeCell ref="AD57:AE57"/>
    <mergeCell ref="BD57:BE57"/>
    <mergeCell ref="BF57:BI57"/>
    <mergeCell ref="Z56:AA56"/>
    <mergeCell ref="AB56:AC56"/>
    <mergeCell ref="AD56:AE56"/>
    <mergeCell ref="BD56:BE56"/>
    <mergeCell ref="BF56:BI56"/>
    <mergeCell ref="B57:O57"/>
    <mergeCell ref="P57:Q57"/>
    <mergeCell ref="R57:S57"/>
    <mergeCell ref="T57:U57"/>
    <mergeCell ref="V57:W57"/>
    <mergeCell ref="B56:O56"/>
    <mergeCell ref="P56:Q56"/>
    <mergeCell ref="R56:S56"/>
    <mergeCell ref="T56:U56"/>
    <mergeCell ref="V56:W56"/>
    <mergeCell ref="X56:Y56"/>
    <mergeCell ref="X55:Y55"/>
    <mergeCell ref="Z55:AA55"/>
    <mergeCell ref="AB55:AC55"/>
    <mergeCell ref="AD55:AE55"/>
    <mergeCell ref="BD55:BE55"/>
    <mergeCell ref="BF55:BI55"/>
    <mergeCell ref="Z54:AA54"/>
    <mergeCell ref="AB54:AC54"/>
    <mergeCell ref="AD54:AE54"/>
    <mergeCell ref="BD54:BE54"/>
    <mergeCell ref="BF54:BI54"/>
    <mergeCell ref="B55:O55"/>
    <mergeCell ref="P55:Q55"/>
    <mergeCell ref="R55:S55"/>
    <mergeCell ref="T55:U55"/>
    <mergeCell ref="V55:W55"/>
    <mergeCell ref="B54:O54"/>
    <mergeCell ref="P54:Q54"/>
    <mergeCell ref="R54:S54"/>
    <mergeCell ref="T54:U54"/>
    <mergeCell ref="V54:W54"/>
    <mergeCell ref="X54:Y54"/>
    <mergeCell ref="AL52:AN52"/>
    <mergeCell ref="AO52:AQ52"/>
    <mergeCell ref="AR52:AT52"/>
    <mergeCell ref="AU52:AW52"/>
    <mergeCell ref="AX52:AZ52"/>
    <mergeCell ref="BA52:BC52"/>
    <mergeCell ref="X52:Y53"/>
    <mergeCell ref="Z52:AA53"/>
    <mergeCell ref="AB52:AC53"/>
    <mergeCell ref="AD52:AE53"/>
    <mergeCell ref="AF52:AH52"/>
    <mergeCell ref="AI52:AK52"/>
    <mergeCell ref="AF50:BC50"/>
    <mergeCell ref="BD50:BE53"/>
    <mergeCell ref="BF50:BI53"/>
    <mergeCell ref="T51:U53"/>
    <mergeCell ref="V51:W53"/>
    <mergeCell ref="X51:AE51"/>
    <mergeCell ref="AF51:AK51"/>
    <mergeCell ref="AL51:AQ51"/>
    <mergeCell ref="AR51:AW51"/>
    <mergeCell ref="AX51:BC51"/>
    <mergeCell ref="Z47:AA47"/>
    <mergeCell ref="AB47:AC47"/>
    <mergeCell ref="AD47:AE47"/>
    <mergeCell ref="BD47:BE47"/>
    <mergeCell ref="BF47:BI47"/>
    <mergeCell ref="A50:A53"/>
    <mergeCell ref="B50:O53"/>
    <mergeCell ref="P50:Q53"/>
    <mergeCell ref="R50:S53"/>
    <mergeCell ref="T50:AE50"/>
    <mergeCell ref="B47:O47"/>
    <mergeCell ref="P47:Q47"/>
    <mergeCell ref="R47:S47"/>
    <mergeCell ref="T47:U47"/>
    <mergeCell ref="V47:W47"/>
    <mergeCell ref="X47:Y47"/>
    <mergeCell ref="X46:Y46"/>
    <mergeCell ref="Z46:AA46"/>
    <mergeCell ref="AB46:AC46"/>
    <mergeCell ref="AD46:AE46"/>
    <mergeCell ref="BD46:BE46"/>
    <mergeCell ref="BF46:BI46"/>
    <mergeCell ref="Z45:AA45"/>
    <mergeCell ref="AB45:AC45"/>
    <mergeCell ref="AD45:AE45"/>
    <mergeCell ref="BD45:BE45"/>
    <mergeCell ref="BF45:BI45"/>
    <mergeCell ref="B46:O46"/>
    <mergeCell ref="P46:Q46"/>
    <mergeCell ref="R46:S46"/>
    <mergeCell ref="T46:U46"/>
    <mergeCell ref="V46:W46"/>
    <mergeCell ref="B45:O45"/>
    <mergeCell ref="P45:Q45"/>
    <mergeCell ref="R45:S45"/>
    <mergeCell ref="T45:U45"/>
    <mergeCell ref="V45:W45"/>
    <mergeCell ref="X45:Y45"/>
    <mergeCell ref="X44:Y44"/>
    <mergeCell ref="Z44:AA44"/>
    <mergeCell ref="AB44:AC44"/>
    <mergeCell ref="AD44:AE44"/>
    <mergeCell ref="BD44:BE44"/>
    <mergeCell ref="BF44:BI44"/>
    <mergeCell ref="Z43:AA43"/>
    <mergeCell ref="AB43:AC43"/>
    <mergeCell ref="AD43:AE43"/>
    <mergeCell ref="BD43:BE43"/>
    <mergeCell ref="BF43:BI43"/>
    <mergeCell ref="B44:O44"/>
    <mergeCell ref="P44:Q44"/>
    <mergeCell ref="R44:S44"/>
    <mergeCell ref="T44:U44"/>
    <mergeCell ref="V44:W44"/>
    <mergeCell ref="B43:O43"/>
    <mergeCell ref="P43:Q43"/>
    <mergeCell ref="R43:S43"/>
    <mergeCell ref="T43:U43"/>
    <mergeCell ref="V43:W43"/>
    <mergeCell ref="X43:Y43"/>
    <mergeCell ref="X42:Y42"/>
    <mergeCell ref="Z42:AA42"/>
    <mergeCell ref="AB42:AC42"/>
    <mergeCell ref="AD42:AE42"/>
    <mergeCell ref="BD42:BE42"/>
    <mergeCell ref="BF42:BI42"/>
    <mergeCell ref="Z40:AA40"/>
    <mergeCell ref="AB40:AC40"/>
    <mergeCell ref="AD40:AE40"/>
    <mergeCell ref="BD40:BE40"/>
    <mergeCell ref="BF40:BI40"/>
    <mergeCell ref="B42:O42"/>
    <mergeCell ref="P42:Q42"/>
    <mergeCell ref="R42:S42"/>
    <mergeCell ref="T42:U42"/>
    <mergeCell ref="V42:W42"/>
    <mergeCell ref="B40:O40"/>
    <mergeCell ref="P40:Q40"/>
    <mergeCell ref="R40:S40"/>
    <mergeCell ref="T40:U40"/>
    <mergeCell ref="V40:W40"/>
    <mergeCell ref="X40:Y40"/>
    <mergeCell ref="X41:Y41"/>
    <mergeCell ref="Z41:AA41"/>
    <mergeCell ref="AB41:AC41"/>
    <mergeCell ref="AD41:AE41"/>
    <mergeCell ref="BD41:BE41"/>
    <mergeCell ref="BF41:BI41"/>
    <mergeCell ref="Z39:AA39"/>
    <mergeCell ref="AB39:AC39"/>
    <mergeCell ref="AD39:AE39"/>
    <mergeCell ref="BD39:BE39"/>
    <mergeCell ref="BF39:BI39"/>
    <mergeCell ref="B41:O41"/>
    <mergeCell ref="P41:Q41"/>
    <mergeCell ref="R41:S41"/>
    <mergeCell ref="T41:U41"/>
    <mergeCell ref="V41:W41"/>
    <mergeCell ref="B39:O39"/>
    <mergeCell ref="P39:Q39"/>
    <mergeCell ref="R39:S39"/>
    <mergeCell ref="T39:U39"/>
    <mergeCell ref="V39:W39"/>
    <mergeCell ref="X39:Y39"/>
    <mergeCell ref="X35:Y35"/>
    <mergeCell ref="X38:Y38"/>
    <mergeCell ref="Z38:AA38"/>
    <mergeCell ref="AB38:AC38"/>
    <mergeCell ref="AD38:AE38"/>
    <mergeCell ref="BD38:BE38"/>
    <mergeCell ref="BF38:BI38"/>
    <mergeCell ref="Z37:AA37"/>
    <mergeCell ref="AB37:AC37"/>
    <mergeCell ref="AD37:AE37"/>
    <mergeCell ref="BD37:BE37"/>
    <mergeCell ref="BF37:BI37"/>
    <mergeCell ref="B38:O38"/>
    <mergeCell ref="P38:Q38"/>
    <mergeCell ref="R38:S38"/>
    <mergeCell ref="T38:U38"/>
    <mergeCell ref="V38:W38"/>
    <mergeCell ref="B37:O37"/>
    <mergeCell ref="P37:Q37"/>
    <mergeCell ref="R37:S37"/>
    <mergeCell ref="T37:U37"/>
    <mergeCell ref="V37:W37"/>
    <mergeCell ref="X37:Y37"/>
    <mergeCell ref="B34:O34"/>
    <mergeCell ref="P34:Q34"/>
    <mergeCell ref="R34:S34"/>
    <mergeCell ref="T34:U34"/>
    <mergeCell ref="V34:W34"/>
    <mergeCell ref="B33:O33"/>
    <mergeCell ref="P33:Q33"/>
    <mergeCell ref="R33:S33"/>
    <mergeCell ref="T33:U33"/>
    <mergeCell ref="V33:W33"/>
    <mergeCell ref="X33:Y33"/>
    <mergeCell ref="X36:Y36"/>
    <mergeCell ref="Z36:AA36"/>
    <mergeCell ref="AB36:AC36"/>
    <mergeCell ref="AD36:AE36"/>
    <mergeCell ref="BD36:BE36"/>
    <mergeCell ref="BF36:BI36"/>
    <mergeCell ref="Z35:AA35"/>
    <mergeCell ref="AB35:AC35"/>
    <mergeCell ref="AD35:AE35"/>
    <mergeCell ref="BD35:BE35"/>
    <mergeCell ref="BF35:BI35"/>
    <mergeCell ref="B36:O36"/>
    <mergeCell ref="P36:Q36"/>
    <mergeCell ref="R36:S36"/>
    <mergeCell ref="T36:U36"/>
    <mergeCell ref="V36:W36"/>
    <mergeCell ref="B35:O35"/>
    <mergeCell ref="P35:Q35"/>
    <mergeCell ref="R35:S35"/>
    <mergeCell ref="T35:U35"/>
    <mergeCell ref="V35:W35"/>
    <mergeCell ref="BD29:BE32"/>
    <mergeCell ref="BF29:BI32"/>
    <mergeCell ref="T30:U32"/>
    <mergeCell ref="V30:W32"/>
    <mergeCell ref="X30:AE30"/>
    <mergeCell ref="AF30:AK30"/>
    <mergeCell ref="AL30:AQ30"/>
    <mergeCell ref="AR30:AW30"/>
    <mergeCell ref="AX30:BC30"/>
    <mergeCell ref="X34:Y34"/>
    <mergeCell ref="Z34:AA34"/>
    <mergeCell ref="AB34:AC34"/>
    <mergeCell ref="AD34:AE34"/>
    <mergeCell ref="BD34:BE34"/>
    <mergeCell ref="BF34:BI34"/>
    <mergeCell ref="Z33:AA33"/>
    <mergeCell ref="AB33:AC33"/>
    <mergeCell ref="AD33:AE33"/>
    <mergeCell ref="BD33:BE33"/>
    <mergeCell ref="BF33:BI33"/>
    <mergeCell ref="S15:S16"/>
    <mergeCell ref="T15:V15"/>
    <mergeCell ref="W15:W16"/>
    <mergeCell ref="X15:Z15"/>
    <mergeCell ref="AA15:AA16"/>
    <mergeCell ref="AB15:AE15"/>
    <mergeCell ref="AL31:AN31"/>
    <mergeCell ref="AO31:AQ31"/>
    <mergeCell ref="AR31:AT31"/>
    <mergeCell ref="AU31:AW31"/>
    <mergeCell ref="AX31:AZ31"/>
    <mergeCell ref="BA31:BC31"/>
    <mergeCell ref="X31:Y32"/>
    <mergeCell ref="Z31:AA32"/>
    <mergeCell ref="AB31:AC32"/>
    <mergeCell ref="AD31:AE32"/>
    <mergeCell ref="AF31:AH31"/>
    <mergeCell ref="AI31:AK31"/>
    <mergeCell ref="AF29:BC29"/>
    <mergeCell ref="BC2:BI2"/>
    <mergeCell ref="R7:Y7"/>
    <mergeCell ref="Z7:AT8"/>
    <mergeCell ref="A15:A16"/>
    <mergeCell ref="B15:E15"/>
    <mergeCell ref="F15:F16"/>
    <mergeCell ref="G15:I15"/>
    <mergeCell ref="J15:J16"/>
    <mergeCell ref="K15:N15"/>
    <mergeCell ref="O15:R15"/>
    <mergeCell ref="BE15:BE16"/>
    <mergeCell ref="BF15:BF16"/>
    <mergeCell ref="BG15:BG16"/>
    <mergeCell ref="BH15:BH16"/>
    <mergeCell ref="BI15:BI16"/>
    <mergeCell ref="A29:A32"/>
    <mergeCell ref="B29:O32"/>
    <mergeCell ref="P29:Q32"/>
    <mergeCell ref="R29:S32"/>
    <mergeCell ref="T29:AE29"/>
    <mergeCell ref="AT15:AV15"/>
    <mergeCell ref="AW15:AW16"/>
    <mergeCell ref="AX15:BA15"/>
    <mergeCell ref="BB15:BB16"/>
    <mergeCell ref="BC15:BC16"/>
    <mergeCell ref="BD15:BD16"/>
    <mergeCell ref="AF15:AF16"/>
    <mergeCell ref="AG15:AI15"/>
    <mergeCell ref="AJ15:AJ16"/>
    <mergeCell ref="AK15:AN15"/>
    <mergeCell ref="AO15:AR15"/>
    <mergeCell ref="AS15:AS16"/>
  </mergeCells>
  <printOptions horizontalCentered="1"/>
  <pageMargins left="0" right="0" top="0" bottom="0" header="0" footer="0"/>
  <pageSetup paperSize="8" scale="40" fitToWidth="0" fitToHeight="0" orientation="landscape" r:id="rId1"/>
  <rowBreaks count="1" manualBreakCount="1">
    <brk id="206" max="6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ТУП</vt:lpstr>
      <vt:lpstr>ТУП!Область_печати</vt:lpstr>
    </vt:vector>
  </TitlesOfParts>
  <Company>ВЦ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Маршалович В.Е.</dc:creator>
  <cp:lastModifiedBy>Михайлова Инна Николаевна</cp:lastModifiedBy>
  <cp:lastPrinted>2021-04-26T12:48:24Z</cp:lastPrinted>
  <dcterms:created xsi:type="dcterms:W3CDTF">1999-02-26T09:40:51Z</dcterms:created>
  <dcterms:modified xsi:type="dcterms:W3CDTF">2021-04-26T12:48:34Z</dcterms:modified>
</cp:coreProperties>
</file>