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2 ступень_2021\"/>
    </mc:Choice>
  </mc:AlternateContent>
  <bookViews>
    <workbookView xWindow="0" yWindow="0" windowWidth="17280" windowHeight="6660"/>
  </bookViews>
  <sheets>
    <sheet name="ШАБЛОН_Типовой учебный план" sheetId="1" r:id="rId1"/>
  </sheets>
  <definedNames>
    <definedName name="_xlnm.Print_Area" localSheetId="0">'ШАБЛОН_Типовой учебный план'!$A$1:$BI$115</definedName>
  </definedNames>
  <calcPr calcId="152511"/>
</workbook>
</file>

<file path=xl/calcChain.xml><?xml version="1.0" encoding="utf-8"?>
<calcChain xmlns="http://schemas.openxmlformats.org/spreadsheetml/2006/main">
  <c r="Y36" i="1" l="1"/>
  <c r="AA36" i="1"/>
  <c r="AC36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AE36" i="1"/>
  <c r="AG36" i="1"/>
  <c r="AI36" i="1"/>
  <c r="AK36" i="1"/>
  <c r="AM36" i="1"/>
  <c r="AO36" i="1"/>
  <c r="AQ36" i="1"/>
  <c r="AS36" i="1"/>
  <c r="AU36" i="1"/>
  <c r="AG28" i="1"/>
  <c r="BJ30" i="1"/>
  <c r="BJ31" i="1"/>
  <c r="BJ32" i="1"/>
  <c r="BJ33" i="1"/>
  <c r="BJ34" i="1"/>
  <c r="BJ35" i="1"/>
  <c r="BJ37" i="1"/>
  <c r="BJ38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39" i="1"/>
  <c r="BJ36" i="1" l="1"/>
  <c r="W34" i="1"/>
  <c r="Y28" i="1" l="1"/>
  <c r="AA28" i="1"/>
  <c r="AC28" i="1"/>
  <c r="U34" i="1" l="1"/>
  <c r="AI28" i="1" l="1"/>
  <c r="AK28" i="1"/>
  <c r="AM28" i="1"/>
  <c r="AO28" i="1"/>
  <c r="AQ28" i="1"/>
  <c r="AS28" i="1"/>
  <c r="AU28" i="1"/>
  <c r="AW28" i="1"/>
  <c r="AW44" i="1" l="1"/>
  <c r="AW36" i="1" s="1"/>
  <c r="W52" i="1"/>
  <c r="W45" i="1"/>
  <c r="W49" i="1"/>
  <c r="W50" i="1"/>
  <c r="W35" i="1"/>
  <c r="U35" i="1"/>
  <c r="W33" i="1"/>
  <c r="U33" i="1"/>
  <c r="W32" i="1"/>
  <c r="U32" i="1"/>
  <c r="W39" i="1"/>
  <c r="W38" i="1"/>
  <c r="U38" i="1"/>
  <c r="U36" i="1" s="1"/>
  <c r="W30" i="1"/>
  <c r="U30" i="1"/>
  <c r="U28" i="1" l="1"/>
  <c r="W28" i="1"/>
  <c r="W51" i="1"/>
  <c r="U60" i="1"/>
  <c r="W41" i="1" l="1"/>
  <c r="W42" i="1"/>
  <c r="W43" i="1"/>
  <c r="W46" i="1"/>
  <c r="W47" i="1"/>
  <c r="W36" i="1" l="1"/>
  <c r="BC17" i="1"/>
  <c r="BD17" i="1"/>
  <c r="BE17" i="1"/>
  <c r="BF17" i="1"/>
  <c r="BG17" i="1"/>
  <c r="BB17" i="1"/>
  <c r="BH16" i="1"/>
  <c r="BH17" i="1" l="1"/>
  <c r="AU57" i="1" l="1"/>
  <c r="AS58" i="1" s="1"/>
  <c r="AQ57" i="1"/>
  <c r="AM57" i="1"/>
  <c r="AI57" i="1"/>
  <c r="AE28" i="1"/>
  <c r="AE57" i="1" s="1"/>
  <c r="AA57" i="1"/>
  <c r="AW57" i="1"/>
  <c r="AS57" i="1"/>
  <c r="AO57" i="1"/>
  <c r="AK57" i="1"/>
  <c r="AG57" i="1"/>
  <c r="AC57" i="1"/>
  <c r="Y57" i="1" l="1"/>
  <c r="W57" i="1" l="1"/>
  <c r="U59" i="1"/>
  <c r="AG58" i="1"/>
  <c r="AM58" i="1"/>
  <c r="U57" i="1" l="1"/>
  <c r="BE36" i="1" l="1"/>
  <c r="BE28" i="1"/>
</calcChain>
</file>

<file path=xl/sharedStrings.xml><?xml version="1.0" encoding="utf-8"?>
<sst xmlns="http://schemas.openxmlformats.org/spreadsheetml/2006/main" count="415" uniqueCount="288">
  <si>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</si>
  <si>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</si>
  <si>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</si>
  <si>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</si>
  <si>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</si>
  <si>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</si>
  <si>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</si>
  <si>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</si>
  <si>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</si>
  <si>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</si>
  <si>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</si>
  <si>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</si>
  <si>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</si>
  <si>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</si>
  <si>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</si>
  <si>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</si>
  <si>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</si>
  <si>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</si>
  <si>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</si>
  <si>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</si>
  <si>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</si>
  <si>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</si>
  <si>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</si>
  <si>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</si>
  <si>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</si>
  <si>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</si>
  <si>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</si>
  <si>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</si>
  <si>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</si>
  <si>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</si>
  <si>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</si>
  <si>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</si>
  <si>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</si>
  <si>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</si>
  <si>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</si>
  <si>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</si>
  <si>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</si>
  <si>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</si>
  <si>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</si>
  <si>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</si>
  <si>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</si>
  <si>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</si>
  <si>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</si>
  <si>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</si>
  <si>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</si>
  <si>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</si>
  <si>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</si>
  <si>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</si>
  <si>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</si>
  <si>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</si>
  <si>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</si>
  <si>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</si>
  <si>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</si>
  <si>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</si>
  <si>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</si>
  <si>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</si>
  <si>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</si>
  <si>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</si>
  <si>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</si>
  <si>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</si>
  <si>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</si>
  <si>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</si>
  <si>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</si>
  <si>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</si>
  <si>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</si>
  <si>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</si>
  <si>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</si>
  <si>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</si>
  <si>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</si>
  <si>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</si>
  <si>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</si>
  <si>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</si>
  <si>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</si>
  <si>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</si>
  <si>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</si>
  <si>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</si>
  <si>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</si>
  <si>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</si>
  <si>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</si>
  <si>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</si>
  <si>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</si>
  <si>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</si>
  <si>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</si>
  <si>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</si>
  <si>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</si>
  <si>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</si>
  <si>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</si>
  <si>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</si>
  <si>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</si>
  <si>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</si>
  <si>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</si>
  <si>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</si>
  <si>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</si>
  <si>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</si>
  <si>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</si>
  <si>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</si>
  <si>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</si>
  <si>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</si>
  <si>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</si>
  <si>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</si>
  <si>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</si>
  <si>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</si>
  <si>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</si>
  <si>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</si>
  <si>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</si>
  <si>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</si>
  <si>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</si>
  <si>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</si>
  <si>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</si>
  <si>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</si>
  <si>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</si>
  <si>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 xml:space="preserve"> И.А. Старовойтова</t>
  </si>
  <si>
    <t>М.П.</t>
  </si>
  <si>
    <t>Председатель УМО по образованию в области информатики и радиоэлектроники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</si>
  <si>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</si>
  <si>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</si>
  <si>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</si>
  <si>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</si>
  <si>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</si>
  <si>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</si>
  <si>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УПК-2</t>
  </si>
  <si>
    <t>1.2</t>
  </si>
  <si>
    <t>1.2.1</t>
  </si>
  <si>
    <t>1.2.2</t>
  </si>
  <si>
    <t>УК-2</t>
  </si>
  <si>
    <t>1.3</t>
  </si>
  <si>
    <t>УК-3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</si>
  <si>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</si>
  <si>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</si>
  <si>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</si>
  <si>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</si>
  <si>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</si>
  <si>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Компонент учреждения высшего образования</t>
  </si>
  <si>
    <t>2.1</t>
  </si>
  <si>
    <t>2.2</t>
  </si>
  <si>
    <t>Педагогика и психология высшего образования</t>
  </si>
  <si>
    <t>2.3</t>
  </si>
  <si>
    <t>2.3.1</t>
  </si>
  <si>
    <t>СК-1</t>
  </si>
  <si>
    <t>2.3.2</t>
  </si>
  <si>
    <t>СК-2</t>
  </si>
  <si>
    <t>2.3.3</t>
  </si>
  <si>
    <t>СК-3</t>
  </si>
  <si>
    <t>СК-4</t>
  </si>
  <si>
    <t>2.4</t>
  </si>
  <si>
    <t>СК-5</t>
  </si>
  <si>
    <t>СК-6</t>
  </si>
  <si>
    <t>СК-7</t>
  </si>
  <si>
    <t>СК-8</t>
  </si>
  <si>
    <t>3.1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</si>
  <si>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</si>
  <si>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</si>
  <si>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</si>
  <si>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</si>
  <si>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</si>
  <si>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Дополнительные виды обучения</t>
  </si>
  <si>
    <t>/36</t>
  </si>
  <si>
    <t>/44</t>
  </si>
  <si>
    <t>/338</t>
  </si>
  <si>
    <t>/194</t>
  </si>
  <si>
    <t>/9</t>
  </si>
  <si>
    <t>/1</t>
  </si>
  <si>
    <t>3.2</t>
  </si>
  <si>
    <t>3.3</t>
  </si>
  <si>
    <t>3.</t>
  </si>
  <si>
    <t>2,3</t>
  </si>
  <si>
    <t>Модуль «Инновационное предпринимательство»</t>
  </si>
  <si>
    <t>Коммерциализация результатов научно-исследовательской  деятельности</t>
  </si>
  <si>
    <t>УК-5</t>
  </si>
  <si>
    <t>2.1.1</t>
  </si>
  <si>
    <t>2.1.2</t>
  </si>
  <si>
    <t>2.2.1</t>
  </si>
  <si>
    <t>2.2.2</t>
  </si>
  <si>
    <t>2.2.3</t>
  </si>
  <si>
    <t>СК-9</t>
  </si>
  <si>
    <t>СК-10</t>
  </si>
  <si>
    <t>/568</t>
  </si>
  <si>
    <t>/316</t>
  </si>
  <si>
    <t>/96</t>
  </si>
  <si>
    <t>/140</t>
  </si>
  <si>
    <t>/6</t>
  </si>
  <si>
    <t>/230</t>
  </si>
  <si>
    <t>/122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</si>
  <si>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</si>
  <si>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</si>
  <si>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</si>
  <si>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</si>
  <si>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</si>
  <si>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</si>
  <si>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</si>
  <si>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</si>
  <si>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</si>
  <si>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</si>
  <si>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</si>
  <si>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2.5</t>
  </si>
  <si>
    <t>2.4.1</t>
  </si>
  <si>
    <t>2.4.2</t>
  </si>
  <si>
    <t>СК-11</t>
  </si>
  <si>
    <t>СК-12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</si>
  <si>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</si>
  <si>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4 семестр</t>
  </si>
  <si>
    <t>3 семестр,
17 недель</t>
  </si>
  <si>
    <t>2.6</t>
  </si>
  <si>
    <t>Кросс-культурные коммуникации</t>
  </si>
  <si>
    <t>УК-6</t>
  </si>
  <si>
    <t>СК-13</t>
  </si>
  <si>
    <t>Председатель НМС по разработке программного обеспечения и информационно-коммуникационным технологиям</t>
  </si>
  <si>
    <t>Срок обучения: 1 год 8 месяцев</t>
  </si>
  <si>
    <t>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</si>
  <si>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УК-7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</si>
  <si>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</si>
  <si>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</si>
  <si>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</si>
  <si>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2.6, 3.2</t>
  </si>
  <si>
    <t>Развивать инновационную восприимчивость и способность к инновационной деятельности</t>
  </si>
  <si>
    <t>УК-1,4,5</t>
  </si>
  <si>
    <t>Применять  методы  научного  познания  в  исследовательской деятельности, генерировать и реализовывать инновационные идеи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</si>
  <si>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</si>
  <si>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УК-5,6, СК-1</t>
  </si>
  <si>
    <t>Применять психолого-педагогические  методы  и  информационно-коммуникационные технологии в образовании и управлении</t>
  </si>
  <si>
    <t>УК-7,8</t>
  </si>
  <si>
    <t>УК-8</t>
  </si>
  <si>
    <t>Применять знания документооборота и переговорного процесса в международной профессиональной деятельности</t>
  </si>
  <si>
    <t>В.А.Прытков</t>
  </si>
  <si>
    <t>УК-4,5, СК-2</t>
  </si>
  <si>
    <t>Современные проблемы информатики</t>
  </si>
  <si>
    <t>Применение теории графов в информатике</t>
  </si>
  <si>
    <t>Модуль «Фундаментальные основы искусственного интеллекта»</t>
  </si>
  <si>
    <t>Современные направления искусственного интеллекта</t>
  </si>
  <si>
    <t>Теория систем и системный анализ</t>
  </si>
  <si>
    <t>Модуль «Принципы обработки информации в интеллектуальных системах»</t>
  </si>
  <si>
    <t>Семантические технологии проектирования баз знаний</t>
  </si>
  <si>
    <t>Семантические технологии проектирования решателей задач</t>
  </si>
  <si>
    <t>Непроцедурные модели решения задач</t>
  </si>
  <si>
    <t>Технологии инженерии знаний</t>
  </si>
  <si>
    <t>1.4</t>
  </si>
  <si>
    <t>1-40 80 06 Искусственный интеллект</t>
  </si>
  <si>
    <t>Интеллектуальные системы управления проектами</t>
  </si>
  <si>
    <t>Инновационные технологии проектирования интеллектуальных систем</t>
  </si>
  <si>
    <t>Системы управления знаниями</t>
  </si>
  <si>
    <t>Онтологии и онтологические системы/ Онтологическое проектирование</t>
  </si>
  <si>
    <t>Интеллектуализация информационно-поисковых систем/ Представление данных и знаний в Интернете</t>
  </si>
  <si>
    <t>Модуль «Инженерия знаний»</t>
  </si>
  <si>
    <t>Модуль «Семантические технологии в искусственном интеллекте»</t>
  </si>
  <si>
    <t>Применять модели, методы и средства разработки интеллектуальных систем для решения научно-исследовательских и инновационных задач</t>
  </si>
  <si>
    <t>Использовать  современное методическое обеспечение профессиональной деятельности в области системного анализа, управления и обработки информации</t>
  </si>
  <si>
    <t>УПК-1,2</t>
  </si>
  <si>
    <t>Анализировать и принимать инновационные решения по актуальным научным и техническим проблемам в области проектирования  систем искусственного интеллекта</t>
  </si>
  <si>
    <t>УК-9</t>
  </si>
  <si>
    <t>Внедрять результаты  научно-исследовательской  деятельности в отрасли народного хозяйства</t>
  </si>
  <si>
    <t>Выбирать теоретико-графовые модели и алгоритмы для проектирования интеллектуальных систем</t>
  </si>
  <si>
    <t>Конструировать системы анализа и управления сложно-структурированными базами знаний</t>
  </si>
  <si>
    <t>УК-10</t>
  </si>
  <si>
    <t>УК-11</t>
  </si>
  <si>
    <t>Строить формальные модели различных видов знаний</t>
  </si>
  <si>
    <t>Проектировать формальные онтологии различных предметных областей</t>
  </si>
  <si>
    <t>Проектировать сложные компьютерные системы на основе онтологий</t>
  </si>
  <si>
    <t>Осуществлять семантическую классификацию поисковых запросов и разработку информационно-поисковых агентов</t>
  </si>
  <si>
    <t>Разработан в качестве примера реализации образовательного стандарта по специальности 1-40 80 06 «Искусственный интеллект».</t>
  </si>
  <si>
    <t>Применять современные непроцедурные модели решения задач в интеллектуальных системах</t>
  </si>
  <si>
    <t>Использовать современные Интернет-ресурсы и сервисы для разработки интеллектуальных систем</t>
  </si>
  <si>
    <t>1.1.1, 2.1.2</t>
  </si>
  <si>
    <t>1.1.1, 2.1.1, 2.1.2</t>
  </si>
  <si>
    <t>Владеть теоретико-методологическим инструментарием современных процессов информатизации</t>
  </si>
  <si>
    <t>Первый заместитель Министра промышленности Республики Беларусь</t>
  </si>
  <si>
    <t>С.М.Гунько</t>
  </si>
  <si>
    <t>И.Н.Михайлова</t>
  </si>
  <si>
    <t>Название модуля, 
учебной дисциплины,                           курсового проекта 
(курсовой работы)</t>
  </si>
  <si>
    <t>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</si>
  <si>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Применять знания об особенностях основных этапов жизненного цикла интеллектуальных систем, особенностях применения интеллектуальных систем, составе и организации знаний в интеллектуальных системах, принципах разработки общей концепции интеллектуальной системы</t>
  </si>
  <si>
    <t xml:space="preserve">Проводить оценку инновационных и технологических рисков при создании и продвижении новых проектов с применением интеллектуальных информационных технологий </t>
  </si>
  <si>
    <t>Протокол № 3 от 16.03.2021</t>
  </si>
  <si>
    <r>
      <t>Философия и методология науки</t>
    </r>
    <r>
      <rPr>
        <vertAlign val="superscript"/>
        <sz val="33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</si>
  <si>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33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</si>
  <si>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33"/>
        <rFont val="Times New Roman"/>
        <family val="1"/>
        <charset val="204"/>
      </rPr>
      <t>1</t>
    </r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</si>
  <si>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</si>
  <si>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</si>
  <si>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</si>
  <si>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</si>
  <si>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</si>
  <si>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</si>
  <si>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</si>
  <si>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</si>
  <si>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</si>
  <si>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</si>
  <si>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СК-5 / СК-6</t>
  </si>
  <si>
    <t>СК-8 / СК-9</t>
  </si>
  <si>
    <t>УК-3, СК-13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</si>
</sst>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sz val="30"/>
      <color theme="0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33"/>
      <name val="Times New Roman"/>
      <family val="1"/>
      <charset val="204"/>
    </font>
    <font>
      <sz val="33"/>
      <color theme="1"/>
      <name val="Times New Roman"/>
      <family val="1"/>
      <charset val="204"/>
    </font>
    <font>
      <b/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b/>
      <i/>
      <sz val="33"/>
      <name val="Times New Roman"/>
      <family val="1"/>
      <charset val="204"/>
    </font>
    <font>
      <b/>
      <i/>
      <sz val="33"/>
      <color rgb="FFFF0000"/>
      <name val="Times New Roman"/>
      <family val="1"/>
      <charset val="204"/>
    </font>
    <font>
      <b/>
      <i/>
      <sz val="33"/>
      <color rgb="FF00B050"/>
      <name val="Times New Roman"/>
      <family val="1"/>
      <charset val="204"/>
    </font>
    <font>
      <sz val="33"/>
      <color rgb="FF00B050"/>
      <name val="Times New Roman"/>
      <family val="1"/>
      <charset val="204"/>
    </font>
    <font>
      <b/>
      <sz val="33"/>
      <color rgb="FF00B050"/>
      <name val="Times New Roman"/>
      <family val="1"/>
      <charset val="204"/>
    </font>
    <font>
      <b/>
      <sz val="33"/>
      <color rgb="FFFF0000"/>
      <name val="Times New Roman"/>
      <family val="1"/>
      <charset val="204"/>
    </font>
    <font>
      <i/>
      <sz val="33"/>
      <name val="Times New Roman"/>
      <family val="1"/>
      <charset val="204"/>
    </font>
    <font>
      <vertAlign val="superscript"/>
      <sz val="33"/>
      <name val="Times New Roman"/>
      <family val="1"/>
      <charset val="204"/>
    </font>
    <font>
      <sz val="35"/>
      <name val="Times New Roman"/>
      <family val="1"/>
      <charset val="204"/>
    </font>
    <font>
      <vertAlign val="superscript"/>
      <sz val="40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29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b/>
      <sz val="32.5"/>
      <name val="Times New Roman"/>
      <family val="1"/>
      <charset val="204"/>
    </font>
    <font>
      <b/>
      <sz val="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9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/>
    <xf numFmtId="0" fontId="6" fillId="0" borderId="9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3" fillId="0" borderId="0" xfId="0" applyFont="1" applyFill="1" applyAlignment="1"/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justify" wrapText="1"/>
    </xf>
    <xf numFmtId="0" fontId="10" fillId="0" borderId="0" xfId="1" applyFont="1" applyFill="1" applyBorder="1"/>
    <xf numFmtId="0" fontId="12" fillId="0" borderId="4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0" fontId="12" fillId="0" borderId="49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49" fontId="12" fillId="0" borderId="0" xfId="0" applyNumberFormat="1" applyFont="1" applyFill="1"/>
    <xf numFmtId="0" fontId="12" fillId="0" borderId="0" xfId="0" applyFont="1" applyFill="1"/>
    <xf numFmtId="49" fontId="12" fillId="0" borderId="9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/>
    </xf>
    <xf numFmtId="49" fontId="12" fillId="0" borderId="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2" fillId="0" borderId="9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4" fillId="0" borderId="0" xfId="0" applyNumberFormat="1" applyFont="1" applyFill="1"/>
    <xf numFmtId="49" fontId="14" fillId="0" borderId="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49" fontId="11" fillId="0" borderId="0" xfId="0" applyNumberFormat="1" applyFont="1" applyFill="1"/>
    <xf numFmtId="0" fontId="14" fillId="0" borderId="43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horizontal="left" vertical="center"/>
    </xf>
    <xf numFmtId="49" fontId="12" fillId="2" borderId="70" xfId="0" applyNumberFormat="1" applyFont="1" applyFill="1" applyBorder="1" applyAlignment="1">
      <alignment horizontal="left" vertical="center"/>
    </xf>
    <xf numFmtId="49" fontId="14" fillId="2" borderId="70" xfId="0" applyNumberFormat="1" applyFont="1" applyFill="1" applyBorder="1" applyAlignment="1">
      <alignment horizontal="left" vertical="center"/>
    </xf>
    <xf numFmtId="49" fontId="14" fillId="2" borderId="43" xfId="0" applyNumberFormat="1" applyFont="1" applyFill="1" applyBorder="1" applyAlignment="1">
      <alignment horizontal="left" vertical="center"/>
    </xf>
    <xf numFmtId="49" fontId="14" fillId="2" borderId="51" xfId="0" applyNumberFormat="1" applyFont="1" applyFill="1" applyBorder="1" applyAlignment="1">
      <alignment horizontal="left" vertical="center"/>
    </xf>
    <xf numFmtId="49" fontId="12" fillId="2" borderId="44" xfId="0" applyNumberFormat="1" applyFont="1" applyFill="1" applyBorder="1" applyAlignment="1">
      <alignment horizontal="left" vertical="center"/>
    </xf>
    <xf numFmtId="49" fontId="14" fillId="2" borderId="46" xfId="0" applyNumberFormat="1" applyFont="1" applyFill="1" applyBorder="1" applyAlignment="1">
      <alignment horizontal="left" vertical="center"/>
    </xf>
    <xf numFmtId="49" fontId="14" fillId="2" borderId="69" xfId="0" applyNumberFormat="1" applyFont="1" applyFill="1" applyBorder="1" applyAlignment="1">
      <alignment horizontal="left" vertical="center"/>
    </xf>
    <xf numFmtId="49" fontId="14" fillId="2" borderId="47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left" vertical="center"/>
    </xf>
    <xf numFmtId="49" fontId="12" fillId="0" borderId="48" xfId="0" applyNumberFormat="1" applyFont="1" applyFill="1" applyBorder="1" applyAlignment="1">
      <alignment horizontal="left" vertical="center"/>
    </xf>
    <xf numFmtId="49" fontId="12" fillId="0" borderId="70" xfId="0" applyNumberFormat="1" applyFont="1" applyFill="1" applyBorder="1" applyAlignment="1">
      <alignment horizontal="left" vertical="center"/>
    </xf>
    <xf numFmtId="49" fontId="12" fillId="0" borderId="47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/>
    </xf>
    <xf numFmtId="0" fontId="27" fillId="0" borderId="4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vertical="center"/>
    </xf>
    <xf numFmtId="0" fontId="31" fillId="0" borderId="36" xfId="0" applyFont="1" applyFill="1" applyBorder="1" applyAlignment="1">
      <alignment vertical="center"/>
    </xf>
    <xf numFmtId="0" fontId="31" fillId="0" borderId="3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9" fontId="25" fillId="0" borderId="79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5" fillId="0" borderId="80" xfId="0" applyNumberFormat="1" applyFont="1" applyFill="1" applyBorder="1" applyAlignment="1">
      <alignment horizontal="center" vertical="center" wrapText="1"/>
    </xf>
    <xf numFmtId="49" fontId="25" fillId="0" borderId="65" xfId="0" applyNumberFormat="1" applyFont="1" applyFill="1" applyBorder="1" applyAlignment="1">
      <alignment horizontal="center" vertical="center" wrapText="1"/>
    </xf>
    <xf numFmtId="49" fontId="25" fillId="0" borderId="63" xfId="0" applyNumberFormat="1" applyFont="1" applyFill="1" applyBorder="1" applyAlignment="1">
      <alignment horizontal="center" vertical="center" wrapText="1"/>
    </xf>
    <xf numFmtId="49" fontId="25" fillId="0" borderId="64" xfId="0" applyNumberFormat="1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57" xfId="0" applyFont="1" applyFill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7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left" vertical="center" wrapText="1"/>
    </xf>
    <xf numFmtId="0" fontId="25" fillId="0" borderId="72" xfId="0" applyFont="1" applyFill="1" applyBorder="1" applyAlignment="1">
      <alignment horizontal="left" vertical="center" wrapText="1"/>
    </xf>
    <xf numFmtId="0" fontId="25" fillId="0" borderId="41" xfId="0" applyFont="1" applyFill="1" applyBorder="1" applyAlignment="1">
      <alignment horizontal="left" vertical="center" wrapText="1"/>
    </xf>
    <xf numFmtId="0" fontId="25" fillId="0" borderId="7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60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49" fontId="25" fillId="0" borderId="54" xfId="0" applyNumberFormat="1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49" fontId="25" fillId="0" borderId="62" xfId="0" applyNumberFormat="1" applyFont="1" applyFill="1" applyBorder="1" applyAlignment="1">
      <alignment horizontal="center" vertical="center" wrapText="1"/>
    </xf>
    <xf numFmtId="0" fontId="14" fillId="0" borderId="37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49" fontId="14" fillId="0" borderId="45" xfId="0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25" fillId="0" borderId="77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78" xfId="0" applyNumberFormat="1" applyFont="1" applyFill="1" applyBorder="1" applyAlignment="1">
      <alignment horizontal="center" vertical="center" wrapText="1"/>
    </xf>
    <xf numFmtId="49" fontId="25" fillId="0" borderId="67" xfId="0" applyNumberFormat="1" applyFont="1" applyFill="1" applyBorder="1" applyAlignment="1">
      <alignment horizontal="center" vertical="center" wrapText="1"/>
    </xf>
    <xf numFmtId="49" fontId="25" fillId="0" borderId="68" xfId="0" applyNumberFormat="1" applyFont="1" applyFill="1" applyBorder="1" applyAlignment="1">
      <alignment horizontal="center" vertical="center" wrapText="1"/>
    </xf>
    <xf numFmtId="49" fontId="25" fillId="0" borderId="66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60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57" xfId="0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49" fontId="25" fillId="0" borderId="58" xfId="0" applyNumberFormat="1" applyFont="1" applyFill="1" applyBorder="1" applyAlignment="1">
      <alignment horizontal="center" vertical="center" wrapText="1"/>
    </xf>
    <xf numFmtId="49" fontId="25" fillId="0" borderId="25" xfId="0" applyNumberFormat="1" applyFont="1" applyFill="1" applyBorder="1" applyAlignment="1">
      <alignment horizontal="center" vertical="center" wrapText="1"/>
    </xf>
    <xf numFmtId="49" fontId="25" fillId="0" borderId="59" xfId="0" applyNumberFormat="1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 wrapText="1"/>
    </xf>
    <xf numFmtId="0" fontId="14" fillId="0" borderId="68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63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5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3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2" fillId="0" borderId="67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2" xfId="0" applyFont="1" applyFill="1" applyBorder="1" applyAlignment="1">
      <alignment horizontal="left" vertical="center" wrapText="1"/>
    </xf>
    <xf numFmtId="0" fontId="12" fillId="0" borderId="65" xfId="0" applyFont="1" applyFill="1" applyBorder="1" applyAlignment="1">
      <alignment horizontal="left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2" fillId="0" borderId="64" xfId="0" applyFont="1" applyFill="1" applyBorder="1" applyAlignment="1">
      <alignment horizontal="left" vertical="center" wrapText="1"/>
    </xf>
    <xf numFmtId="0" fontId="14" fillId="2" borderId="65" xfId="0" applyFont="1" applyFill="1" applyBorder="1" applyAlignment="1">
      <alignment horizontal="left" vertical="center" wrapText="1"/>
    </xf>
    <xf numFmtId="0" fontId="14" fillId="2" borderId="63" xfId="0" applyFont="1" applyFill="1" applyBorder="1" applyAlignment="1">
      <alignment horizontal="left" vertical="center" wrapText="1"/>
    </xf>
    <xf numFmtId="0" fontId="14" fillId="2" borderId="64" xfId="0" applyFont="1" applyFill="1" applyBorder="1" applyAlignment="1">
      <alignment horizontal="left" vertical="center" wrapText="1"/>
    </xf>
    <xf numFmtId="0" fontId="12" fillId="0" borderId="60" xfId="0" applyNumberFormat="1" applyFont="1" applyFill="1" applyBorder="1" applyAlignment="1">
      <alignment horizontal="center" vertical="center"/>
    </xf>
    <xf numFmtId="0" fontId="12" fillId="0" borderId="55" xfId="0" applyNumberFormat="1" applyFont="1" applyFill="1" applyBorder="1" applyAlignment="1">
      <alignment horizontal="center" vertical="center"/>
    </xf>
    <xf numFmtId="0" fontId="12" fillId="0" borderId="56" xfId="0" applyNumberFormat="1" applyFont="1" applyFill="1" applyBorder="1" applyAlignment="1">
      <alignment horizontal="center" vertical="center"/>
    </xf>
    <xf numFmtId="0" fontId="12" fillId="0" borderId="57" xfId="0" applyNumberFormat="1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textRotation="90"/>
    </xf>
    <xf numFmtId="0" fontId="12" fillId="0" borderId="14" xfId="0" applyFont="1" applyFill="1" applyBorder="1" applyAlignment="1">
      <alignment horizontal="center" textRotation="90"/>
    </xf>
    <xf numFmtId="0" fontId="12" fillId="0" borderId="34" xfId="0" applyFont="1" applyFill="1" applyBorder="1" applyAlignment="1">
      <alignment horizontal="center" textRotation="90"/>
    </xf>
    <xf numFmtId="0" fontId="12" fillId="0" borderId="33" xfId="0" applyFont="1" applyFill="1" applyBorder="1" applyAlignment="1">
      <alignment horizontal="center" textRotation="90"/>
    </xf>
    <xf numFmtId="0" fontId="12" fillId="0" borderId="42" xfId="0" applyFont="1" applyFill="1" applyBorder="1" applyAlignment="1">
      <alignment horizontal="center" textRotation="90"/>
    </xf>
    <xf numFmtId="0" fontId="12" fillId="0" borderId="39" xfId="0" applyFont="1" applyFill="1" applyBorder="1" applyAlignment="1">
      <alignment horizontal="center" textRotation="90"/>
    </xf>
    <xf numFmtId="0" fontId="17" fillId="0" borderId="3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>
      <alignment horizontal="center" vertical="center" textRotation="90"/>
    </xf>
    <xf numFmtId="0" fontId="12" fillId="0" borderId="17" xfId="0" applyFont="1" applyFill="1" applyBorder="1" applyAlignment="1">
      <alignment horizontal="center" vertical="center" textRotation="90"/>
    </xf>
    <xf numFmtId="0" fontId="12" fillId="0" borderId="34" xfId="0" applyFont="1" applyFill="1" applyBorder="1" applyAlignment="1">
      <alignment horizontal="center" vertical="center" textRotation="90"/>
    </xf>
    <xf numFmtId="0" fontId="12" fillId="0" borderId="39" xfId="0" applyFont="1" applyFill="1" applyBorder="1" applyAlignment="1">
      <alignment horizontal="center" vertical="center" textRotation="90"/>
    </xf>
    <xf numFmtId="0" fontId="12" fillId="0" borderId="41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12" fillId="0" borderId="30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textRotation="90"/>
    </xf>
    <xf numFmtId="0" fontId="12" fillId="0" borderId="42" xfId="0" applyFont="1" applyFill="1" applyBorder="1" applyAlignment="1">
      <alignment horizontal="center" vertical="center" textRotation="90"/>
    </xf>
    <xf numFmtId="0" fontId="32" fillId="0" borderId="15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textRotation="255"/>
    </xf>
    <xf numFmtId="0" fontId="12" fillId="0" borderId="50" xfId="0" applyFont="1" applyFill="1" applyBorder="1" applyAlignment="1">
      <alignment horizontal="center" vertical="center" textRotation="255"/>
    </xf>
    <xf numFmtId="0" fontId="12" fillId="0" borderId="11" xfId="0" applyFont="1" applyFill="1" applyBorder="1" applyAlignment="1">
      <alignment horizontal="center" textRotation="90"/>
    </xf>
    <xf numFmtId="0" fontId="12" fillId="0" borderId="3" xfId="0" applyFont="1" applyFill="1" applyBorder="1" applyAlignment="1">
      <alignment horizontal="center" textRotation="90"/>
    </xf>
    <xf numFmtId="0" fontId="12" fillId="0" borderId="32" xfId="0" applyFont="1" applyFill="1" applyBorder="1" applyAlignment="1">
      <alignment horizontal="center" textRotation="90"/>
    </xf>
    <xf numFmtId="0" fontId="12" fillId="0" borderId="38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12" fillId="0" borderId="45" xfId="0" applyFont="1" applyFill="1" applyBorder="1" applyAlignment="1">
      <alignment horizontal="center" textRotation="90"/>
    </xf>
    <xf numFmtId="0" fontId="12" fillId="0" borderId="40" xfId="0" applyFont="1" applyFill="1" applyBorder="1" applyAlignment="1">
      <alignment horizontal="center" textRotation="90"/>
    </xf>
    <xf numFmtId="0" fontId="12" fillId="0" borderId="31" xfId="0" applyFont="1" applyFill="1" applyBorder="1" applyAlignment="1">
      <alignment horizontal="center" vertical="center" textRotation="90"/>
    </xf>
    <xf numFmtId="0" fontId="12" fillId="0" borderId="33" xfId="0" applyFont="1" applyFill="1" applyBorder="1" applyAlignment="1">
      <alignment horizontal="center" vertical="center" textRotation="90"/>
    </xf>
    <xf numFmtId="0" fontId="12" fillId="0" borderId="52" xfId="0" applyFont="1" applyFill="1" applyBorder="1" applyAlignment="1">
      <alignment horizontal="center" vertical="center" textRotation="90"/>
    </xf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top"/>
    </xf>
    <xf numFmtId="0" fontId="12" fillId="0" borderId="31" xfId="0" applyFont="1" applyFill="1" applyBorder="1" applyAlignment="1">
      <alignment horizontal="center" textRotation="90"/>
    </xf>
    <xf numFmtId="0" fontId="12" fillId="0" borderId="36" xfId="0" applyFont="1" applyFill="1" applyBorder="1" applyAlignment="1">
      <alignment horizontal="center" textRotation="90"/>
    </xf>
    <xf numFmtId="0" fontId="27" fillId="0" borderId="31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textRotation="90"/>
    </xf>
    <xf numFmtId="0" fontId="12" fillId="0" borderId="27" xfId="0" applyFont="1" applyFill="1" applyBorder="1" applyAlignment="1">
      <alignment horizontal="center" textRotation="90"/>
    </xf>
    <xf numFmtId="0" fontId="30" fillId="0" borderId="5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33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25" fillId="0" borderId="73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left"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57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37" xfId="0" applyFont="1" applyFill="1" applyBorder="1" applyAlignment="1">
      <alignment horizontal="left"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58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textRotation="90"/>
    </xf>
    <xf numFmtId="0" fontId="12" fillId="0" borderId="35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9" fillId="0" borderId="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wrapText="1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center" vertical="top" wrapText="1"/>
    </xf>
    <xf numFmtId="0" fontId="12" fillId="0" borderId="54" xfId="0" applyNumberFormat="1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56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60" xfId="0" applyNumberFormat="1" applyFont="1" applyFill="1" applyBorder="1" applyAlignment="1">
      <alignment horizontal="center" vertical="center"/>
    </xf>
    <xf numFmtId="0" fontId="13" fillId="0" borderId="55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49" fontId="23" fillId="0" borderId="68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3" fillId="0" borderId="53" xfId="0" applyNumberFormat="1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center" vertical="center"/>
    </xf>
    <xf numFmtId="49" fontId="14" fillId="0" borderId="74" xfId="0" applyNumberFormat="1" applyFont="1" applyFill="1" applyBorder="1" applyAlignment="1">
      <alignment horizontal="center" vertical="center"/>
    </xf>
    <xf numFmtId="49" fontId="23" fillId="0" borderId="57" xfId="0" applyNumberFormat="1" applyFont="1" applyFill="1" applyBorder="1" applyAlignment="1">
      <alignment horizontal="center" vertical="center"/>
    </xf>
    <xf numFmtId="49" fontId="23" fillId="0" borderId="60" xfId="0" applyNumberFormat="1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49" fontId="12" fillId="0" borderId="60" xfId="0" applyNumberFormat="1" applyFont="1" applyFill="1" applyBorder="1" applyAlignment="1">
      <alignment horizontal="center" vertical="center"/>
    </xf>
    <xf numFmtId="49" fontId="12" fillId="0" borderId="55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66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23" fillId="0" borderId="65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5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64" xfId="0" applyNumberFormat="1" applyFont="1" applyFill="1" applyBorder="1" applyAlignment="1">
      <alignment horizontal="center" vertical="center"/>
    </xf>
    <xf numFmtId="49" fontId="14" fillId="0" borderId="53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0" fontId="13" fillId="0" borderId="57" xfId="0" applyNumberFormat="1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79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2" fillId="0" borderId="54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62" xfId="0" applyNumberFormat="1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2" fillId="0" borderId="5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2" xfId="0" applyNumberFormat="1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4" fillId="0" borderId="7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78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39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/>
    </xf>
    <xf numFmtId="49" fontId="23" fillId="0" borderId="54" xfId="0" applyNumberFormat="1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12" fillId="0" borderId="7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49" fontId="25" fillId="0" borderId="56" xfId="0" applyNumberFormat="1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49" fontId="25" fillId="0" borderId="5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21"/>
  <sheetViews>
    <sheetView showZeros="0" tabSelected="1" view="pageBreakPreview" topLeftCell="A37" zoomScale="20" zoomScaleNormal="32" zoomScaleSheetLayoutView="20" zoomScalePageLayoutView="40" workbookViewId="0">
      <selection activeCell="AG24" sqref="AG24:BD24"/>
    </sheetView>
  </sheetViews>
  <sheetFormatPr defaultColWidth="0" defaultRowHeight="35.4" x14ac:dyDescent="0.6"/>
  <cols>
    <col min="1" max="1" width="18.6640625" style="1" customWidth="1"/>
    <col min="2" max="2" width="8" style="1" customWidth="1"/>
    <col min="3" max="9" width="7.5546875" style="1" customWidth="1"/>
    <col min="10" max="10" width="9.44140625" style="1" customWidth="1"/>
    <col min="11" max="11" width="5.33203125" style="1" customWidth="1"/>
    <col min="12" max="14" width="7.5546875" style="1" customWidth="1"/>
    <col min="15" max="15" width="5.88671875" style="1" customWidth="1"/>
    <col min="16" max="17" width="7.5546875" style="1" customWidth="1"/>
    <col min="18" max="18" width="7.5546875" style="13" customWidth="1"/>
    <col min="19" max="19" width="10.6640625" style="13" customWidth="1"/>
    <col min="20" max="20" width="9" style="1" customWidth="1"/>
    <col min="21" max="21" width="8.6640625" style="1" customWidth="1"/>
    <col min="22" max="22" width="7.5546875" style="1" customWidth="1"/>
    <col min="23" max="23" width="8.6640625" style="1" customWidth="1"/>
    <col min="24" max="24" width="7.109375" style="1" customWidth="1"/>
    <col min="25" max="27" width="7.5546875" style="1" customWidth="1"/>
    <col min="28" max="29" width="7.5546875" style="12" customWidth="1"/>
    <col min="30" max="31" width="7.5546875" style="1" customWidth="1"/>
    <col min="32" max="32" width="10" style="1" customWidth="1"/>
    <col min="33" max="33" width="7.5546875" style="1" customWidth="1"/>
    <col min="34" max="34" width="8.33203125" style="1" customWidth="1"/>
    <col min="35" max="39" width="7.5546875" style="1" customWidth="1"/>
    <col min="40" max="40" width="8.6640625" style="1" customWidth="1"/>
    <col min="41" max="41" width="6.5546875" style="1" customWidth="1"/>
    <col min="42" max="45" width="7.5546875" style="1" customWidth="1"/>
    <col min="46" max="46" width="8.33203125" style="1" customWidth="1"/>
    <col min="47" max="49" width="7.5546875" style="1" customWidth="1"/>
    <col min="50" max="50" width="5.88671875" style="1" customWidth="1"/>
    <col min="51" max="53" width="7.5546875" style="1" customWidth="1"/>
    <col min="54" max="54" width="12.109375" style="1" customWidth="1"/>
    <col min="55" max="55" width="7.5546875" style="1" customWidth="1"/>
    <col min="56" max="58" width="7.5546875" style="2" customWidth="1"/>
    <col min="59" max="59" width="10.6640625" style="2" customWidth="1"/>
    <col min="60" max="60" width="9.6640625" style="2" customWidth="1"/>
    <col min="61" max="61" width="7.5546875" style="1" customWidth="1"/>
    <col min="62" max="62" width="15.33203125" style="1" customWidth="1"/>
    <col min="63" max="11355" width="7.5546875" style="1" customWidth="1"/>
    <col min="11356" max="16384" width="0" style="1" hidden="1"/>
  </cols>
  <sheetData>
    <row r="1" spans="1:61" s="6" customFormat="1" ht="51.6" x14ac:dyDescent="0.9">
      <c r="A1" s="38"/>
      <c r="B1" s="38" t="s">
        <v>105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40" t="s">
        <v>104</v>
      </c>
      <c r="T1" s="38"/>
      <c r="U1" s="38"/>
      <c r="V1" s="38"/>
      <c r="W1" s="41"/>
      <c r="X1" s="38"/>
      <c r="Y1" s="42"/>
      <c r="Z1" s="42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W1" s="38"/>
      <c r="AX1" s="38"/>
      <c r="AY1" s="38"/>
      <c r="AZ1" s="38"/>
      <c r="BA1" s="38"/>
      <c r="BB1" s="38"/>
      <c r="BC1" s="393"/>
      <c r="BD1" s="393"/>
      <c r="BE1" s="393"/>
      <c r="BF1" s="393"/>
      <c r="BG1" s="393"/>
      <c r="BH1" s="393"/>
      <c r="BI1" s="38"/>
    </row>
    <row r="2" spans="1:61" s="6" customFormat="1" ht="24" customHeight="1" x14ac:dyDescent="0.9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8"/>
      <c r="U2" s="38"/>
      <c r="V2" s="38"/>
      <c r="W2" s="38"/>
      <c r="X2" s="38"/>
      <c r="Y2" s="38"/>
      <c r="Z2" s="38"/>
      <c r="AA2" s="38"/>
      <c r="AB2" s="42"/>
      <c r="AC2" s="42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43"/>
      <c r="BE2" s="43"/>
      <c r="BF2" s="43"/>
      <c r="BG2" s="43"/>
      <c r="BH2" s="43"/>
      <c r="BI2" s="38"/>
    </row>
    <row r="3" spans="1:61" s="6" customFormat="1" ht="50.25" customHeight="1" x14ac:dyDescent="0.9">
      <c r="A3" s="38"/>
      <c r="B3" s="38" t="s">
        <v>103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  <c r="S3" s="39"/>
      <c r="T3" s="38"/>
      <c r="U3" s="38"/>
      <c r="V3" s="38"/>
      <c r="W3" s="38"/>
      <c r="X3" s="44" t="s">
        <v>102</v>
      </c>
      <c r="Y3" s="42"/>
      <c r="Z3" s="42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43"/>
      <c r="BE3" s="43"/>
      <c r="BF3" s="43"/>
      <c r="BG3" s="43"/>
      <c r="BH3" s="43"/>
      <c r="BI3" s="38"/>
    </row>
    <row r="4" spans="1:61" s="6" customFormat="1" ht="51.6" x14ac:dyDescent="0.9">
      <c r="A4" s="38"/>
      <c r="B4" s="38" t="s">
        <v>101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39"/>
      <c r="T4" s="38"/>
      <c r="U4" s="38"/>
      <c r="V4" s="38"/>
      <c r="W4" s="38"/>
      <c r="X4" s="38"/>
      <c r="Y4" s="38"/>
      <c r="Z4" s="38"/>
      <c r="AA4" s="38"/>
      <c r="AB4" s="42"/>
      <c r="AC4" s="42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43"/>
      <c r="BE4" s="43"/>
      <c r="BF4" s="43"/>
      <c r="BG4" s="43"/>
      <c r="BH4" s="43"/>
      <c r="BI4" s="38"/>
    </row>
    <row r="5" spans="1:61" s="6" customFormat="1" ht="50.25" customHeight="1" x14ac:dyDescent="0.9">
      <c r="A5" s="38"/>
      <c r="B5" s="38" t="s">
        <v>100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5"/>
      <c r="Q5" s="45"/>
      <c r="R5" s="40" t="s">
        <v>107</v>
      </c>
      <c r="S5" s="38"/>
      <c r="T5" s="45"/>
      <c r="U5" s="45"/>
      <c r="V5" s="38"/>
      <c r="W5" s="46"/>
      <c r="Y5" s="582" t="s">
        <v>236</v>
      </c>
      <c r="Z5" s="582"/>
      <c r="AA5" s="582"/>
      <c r="AB5" s="582"/>
      <c r="AC5" s="582"/>
      <c r="AD5" s="582"/>
      <c r="AE5" s="582"/>
      <c r="AF5" s="582"/>
      <c r="AG5" s="582"/>
      <c r="AH5" s="582"/>
      <c r="AI5" s="582"/>
      <c r="AJ5" s="582"/>
      <c r="AK5" s="582"/>
      <c r="AL5" s="582"/>
      <c r="AM5" s="582"/>
      <c r="AN5" s="582"/>
      <c r="AO5" s="582"/>
      <c r="AP5" s="582"/>
      <c r="AQ5" s="582"/>
      <c r="AR5" s="582"/>
      <c r="AS5" s="47"/>
      <c r="AT5" s="47"/>
      <c r="AU5" s="47"/>
      <c r="AV5" s="43" t="s">
        <v>99</v>
      </c>
      <c r="AW5" s="43"/>
      <c r="AX5" s="38"/>
      <c r="AY5" s="38"/>
      <c r="AZ5" s="48" t="s">
        <v>98</v>
      </c>
      <c r="BA5" s="49"/>
      <c r="BB5" s="49"/>
      <c r="BC5" s="38"/>
      <c r="BD5" s="38"/>
      <c r="BE5" s="38"/>
      <c r="BF5" s="38"/>
      <c r="BG5" s="38"/>
      <c r="BH5" s="38"/>
      <c r="BI5" s="38"/>
    </row>
    <row r="6" spans="1:61" s="6" customFormat="1" ht="55.5" customHeight="1" x14ac:dyDescent="0.9">
      <c r="A6" s="38"/>
      <c r="B6" s="50"/>
      <c r="C6" s="51"/>
      <c r="D6" s="51"/>
      <c r="E6" s="51"/>
      <c r="F6" s="51"/>
      <c r="G6" s="51"/>
      <c r="H6" s="45" t="s">
        <v>111</v>
      </c>
      <c r="I6" s="45"/>
      <c r="J6" s="38"/>
      <c r="K6" s="38"/>
      <c r="L6" s="38"/>
      <c r="M6" s="38"/>
      <c r="N6" s="38"/>
      <c r="O6" s="45"/>
      <c r="P6" s="38"/>
      <c r="Q6" s="45"/>
      <c r="R6" s="45"/>
      <c r="S6" s="39"/>
      <c r="T6" s="38"/>
      <c r="U6" s="45"/>
      <c r="V6" s="47"/>
      <c r="W6" s="47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582"/>
      <c r="AQ6" s="582"/>
      <c r="AR6" s="582"/>
      <c r="AS6" s="47"/>
      <c r="AT6" s="47"/>
      <c r="AU6" s="47"/>
      <c r="AV6" s="47"/>
      <c r="AW6" s="40"/>
      <c r="AX6" s="38"/>
      <c r="AY6" s="40"/>
      <c r="AZ6" s="38"/>
      <c r="BA6" s="38"/>
      <c r="BB6" s="38"/>
      <c r="BC6" s="38"/>
      <c r="BD6" s="38"/>
      <c r="BE6" s="38"/>
      <c r="BF6" s="38"/>
      <c r="BG6" s="38"/>
      <c r="BH6" s="38"/>
      <c r="BI6" s="38"/>
    </row>
    <row r="7" spans="1:61" s="6" customFormat="1" ht="45" customHeight="1" x14ac:dyDescent="0.9">
      <c r="A7" s="38"/>
      <c r="B7" s="400" t="s">
        <v>112</v>
      </c>
      <c r="C7" s="400"/>
      <c r="D7" s="400"/>
      <c r="E7" s="400"/>
      <c r="F7" s="400"/>
      <c r="G7" s="400"/>
      <c r="H7" s="394">
        <v>2021</v>
      </c>
      <c r="I7" s="394"/>
      <c r="J7" s="394"/>
      <c r="K7" s="394"/>
      <c r="L7" s="38"/>
      <c r="M7" s="38"/>
      <c r="N7" s="38"/>
      <c r="O7" s="52"/>
      <c r="P7" s="38"/>
      <c r="Q7" s="38"/>
      <c r="R7" s="52"/>
      <c r="S7" s="39"/>
      <c r="T7" s="52"/>
      <c r="U7" s="52"/>
      <c r="V7" s="47"/>
      <c r="W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38" t="s">
        <v>207</v>
      </c>
      <c r="AW7" s="38"/>
      <c r="AX7" s="38"/>
      <c r="AY7" s="38"/>
      <c r="AZ7" s="45"/>
      <c r="BA7" s="45"/>
      <c r="BB7" s="45"/>
      <c r="BC7" s="38"/>
      <c r="BD7" s="45"/>
      <c r="BE7" s="45"/>
      <c r="BF7" s="45"/>
      <c r="BG7" s="45"/>
      <c r="BH7" s="45"/>
      <c r="BI7" s="38"/>
    </row>
    <row r="8" spans="1:61" s="6" customFormat="1" ht="24.75" customHeight="1" x14ac:dyDescent="0.9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8"/>
      <c r="Q8" s="38"/>
      <c r="R8" s="39"/>
      <c r="S8" s="45"/>
      <c r="T8" s="45"/>
      <c r="U8" s="45"/>
      <c r="V8" s="45"/>
      <c r="W8" s="45"/>
      <c r="X8" s="45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5"/>
      <c r="AY8" s="38"/>
      <c r="AZ8" s="45"/>
      <c r="BA8" s="45"/>
      <c r="BB8" s="45"/>
      <c r="BC8" s="45"/>
      <c r="BD8" s="45"/>
      <c r="BE8" s="45"/>
      <c r="BF8" s="45"/>
      <c r="BG8" s="45"/>
      <c r="BH8" s="45"/>
      <c r="BI8" s="38"/>
    </row>
    <row r="9" spans="1:61" s="6" customFormat="1" ht="55.5" customHeight="1" x14ac:dyDescent="0.9">
      <c r="A9" s="38"/>
      <c r="B9" s="38" t="s">
        <v>97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45"/>
      <c r="T9" s="45"/>
      <c r="U9" s="45"/>
      <c r="V9" s="45"/>
      <c r="W9" s="45"/>
      <c r="X9" s="45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53"/>
      <c r="AX9" s="38"/>
      <c r="AY9" s="38"/>
      <c r="AZ9" s="38"/>
      <c r="BA9" s="38"/>
      <c r="BB9" s="38"/>
      <c r="BC9" s="38"/>
      <c r="BD9" s="43"/>
      <c r="BE9" s="43"/>
      <c r="BF9" s="43"/>
      <c r="BG9" s="43"/>
      <c r="BH9" s="43"/>
      <c r="BI9" s="38"/>
    </row>
    <row r="10" spans="1:61" s="6" customFormat="1" ht="22.5" customHeight="1" x14ac:dyDescent="0.9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8"/>
      <c r="U10" s="38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38"/>
      <c r="AX10" s="38"/>
      <c r="AY10" s="38"/>
      <c r="AZ10" s="38"/>
      <c r="BA10" s="38"/>
      <c r="BB10" s="38"/>
      <c r="BC10" s="38"/>
      <c r="BD10" s="43"/>
      <c r="BE10" s="43"/>
      <c r="BF10" s="43"/>
      <c r="BG10" s="43"/>
      <c r="BH10" s="43"/>
      <c r="BI10" s="38"/>
    </row>
    <row r="11" spans="1:61" ht="51.6" x14ac:dyDescent="0.9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54" t="s">
        <v>96</v>
      </c>
      <c r="L11" s="38"/>
      <c r="M11" s="38"/>
      <c r="N11" s="38"/>
      <c r="O11" s="38"/>
      <c r="P11" s="38"/>
      <c r="Q11" s="38"/>
      <c r="R11" s="39"/>
      <c r="S11" s="39"/>
      <c r="T11" s="38"/>
      <c r="U11" s="38"/>
      <c r="V11" s="38"/>
      <c r="W11" s="38"/>
      <c r="X11" s="38"/>
      <c r="Y11" s="38"/>
      <c r="Z11" s="38"/>
      <c r="AA11" s="38"/>
      <c r="AB11" s="42"/>
      <c r="AC11" s="42"/>
      <c r="AD11" s="38"/>
      <c r="AE11" s="38"/>
      <c r="AF11" s="38"/>
      <c r="AG11" s="38"/>
      <c r="AH11" s="38"/>
      <c r="AI11" s="38"/>
      <c r="AJ11" s="38"/>
      <c r="AK11" s="38"/>
      <c r="AL11" s="38"/>
      <c r="AM11" s="44"/>
      <c r="AN11" s="44" t="s">
        <v>95</v>
      </c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43"/>
      <c r="BE11" s="43"/>
      <c r="BF11" s="43"/>
      <c r="BG11" s="43"/>
      <c r="BH11" s="43"/>
      <c r="BI11" s="38"/>
    </row>
    <row r="12" spans="1:61" ht="18.75" customHeight="1" thickBot="1" x14ac:dyDescent="0.65"/>
    <row r="13" spans="1:61" ht="76.5" customHeight="1" x14ac:dyDescent="0.6">
      <c r="A13" s="379" t="s">
        <v>94</v>
      </c>
      <c r="B13" s="247" t="s">
        <v>93</v>
      </c>
      <c r="C13" s="249"/>
      <c r="D13" s="249"/>
      <c r="E13" s="249"/>
      <c r="F13" s="359" t="s">
        <v>276</v>
      </c>
      <c r="G13" s="249" t="s">
        <v>92</v>
      </c>
      <c r="H13" s="249"/>
      <c r="I13" s="249"/>
      <c r="J13" s="359" t="s">
        <v>277</v>
      </c>
      <c r="K13" s="249" t="s">
        <v>91</v>
      </c>
      <c r="L13" s="249"/>
      <c r="M13" s="249"/>
      <c r="N13" s="249"/>
      <c r="O13" s="249" t="s">
        <v>90</v>
      </c>
      <c r="P13" s="249"/>
      <c r="Q13" s="249"/>
      <c r="R13" s="249"/>
      <c r="S13" s="359" t="s">
        <v>278</v>
      </c>
      <c r="T13" s="397" t="s">
        <v>89</v>
      </c>
      <c r="U13" s="397"/>
      <c r="V13" s="397"/>
      <c r="W13" s="359" t="s">
        <v>279</v>
      </c>
      <c r="X13" s="249" t="s">
        <v>88</v>
      </c>
      <c r="Y13" s="249"/>
      <c r="Z13" s="249"/>
      <c r="AA13" s="359" t="s">
        <v>280</v>
      </c>
      <c r="AB13" s="249" t="s">
        <v>87</v>
      </c>
      <c r="AC13" s="249"/>
      <c r="AD13" s="249"/>
      <c r="AE13" s="249"/>
      <c r="AF13" s="359" t="s">
        <v>281</v>
      </c>
      <c r="AG13" s="249" t="s">
        <v>86</v>
      </c>
      <c r="AH13" s="249"/>
      <c r="AI13" s="249"/>
      <c r="AJ13" s="359" t="s">
        <v>282</v>
      </c>
      <c r="AK13" s="249" t="s">
        <v>85</v>
      </c>
      <c r="AL13" s="249"/>
      <c r="AM13" s="249"/>
      <c r="AN13" s="249"/>
      <c r="AO13" s="249" t="s">
        <v>84</v>
      </c>
      <c r="AP13" s="249"/>
      <c r="AQ13" s="249"/>
      <c r="AR13" s="249"/>
      <c r="AS13" s="359" t="s">
        <v>283</v>
      </c>
      <c r="AT13" s="249" t="s">
        <v>83</v>
      </c>
      <c r="AU13" s="249"/>
      <c r="AV13" s="249"/>
      <c r="AW13" s="359" t="s">
        <v>284</v>
      </c>
      <c r="AX13" s="249" t="s">
        <v>82</v>
      </c>
      <c r="AY13" s="249"/>
      <c r="AZ13" s="249"/>
      <c r="BA13" s="248"/>
      <c r="BB13" s="383" t="s">
        <v>81</v>
      </c>
      <c r="BC13" s="395" t="s">
        <v>80</v>
      </c>
      <c r="BD13" s="395" t="s">
        <v>79</v>
      </c>
      <c r="BE13" s="398" t="s">
        <v>78</v>
      </c>
      <c r="BF13" s="395" t="s">
        <v>77</v>
      </c>
      <c r="BG13" s="381" t="s">
        <v>76</v>
      </c>
      <c r="BH13" s="383" t="s">
        <v>29</v>
      </c>
      <c r="BI13" s="384"/>
    </row>
    <row r="14" spans="1:61" ht="348.75" customHeight="1" thickBot="1" x14ac:dyDescent="0.65">
      <c r="A14" s="380"/>
      <c r="B14" s="139" t="s">
        <v>75</v>
      </c>
      <c r="C14" s="140" t="s">
        <v>61</v>
      </c>
      <c r="D14" s="140" t="s">
        <v>60</v>
      </c>
      <c r="E14" s="140" t="s">
        <v>59</v>
      </c>
      <c r="F14" s="360"/>
      <c r="G14" s="140" t="s">
        <v>58</v>
      </c>
      <c r="H14" s="140" t="s">
        <v>57</v>
      </c>
      <c r="I14" s="140" t="s">
        <v>56</v>
      </c>
      <c r="J14" s="360"/>
      <c r="K14" s="140" t="s">
        <v>55</v>
      </c>
      <c r="L14" s="140" t="s">
        <v>54</v>
      </c>
      <c r="M14" s="140" t="s">
        <v>53</v>
      </c>
      <c r="N14" s="140" t="s">
        <v>74</v>
      </c>
      <c r="O14" s="140" t="s">
        <v>62</v>
      </c>
      <c r="P14" s="140" t="s">
        <v>61</v>
      </c>
      <c r="Q14" s="140" t="s">
        <v>60</v>
      </c>
      <c r="R14" s="140" t="s">
        <v>59</v>
      </c>
      <c r="S14" s="360"/>
      <c r="T14" s="140" t="s">
        <v>73</v>
      </c>
      <c r="U14" s="140" t="s">
        <v>72</v>
      </c>
      <c r="V14" s="140" t="s">
        <v>71</v>
      </c>
      <c r="W14" s="360"/>
      <c r="X14" s="140" t="s">
        <v>70</v>
      </c>
      <c r="Y14" s="140" t="s">
        <v>69</v>
      </c>
      <c r="Z14" s="140" t="s">
        <v>68</v>
      </c>
      <c r="AA14" s="360"/>
      <c r="AB14" s="141" t="s">
        <v>70</v>
      </c>
      <c r="AC14" s="141" t="s">
        <v>69</v>
      </c>
      <c r="AD14" s="140" t="s">
        <v>68</v>
      </c>
      <c r="AE14" s="140" t="s">
        <v>67</v>
      </c>
      <c r="AF14" s="360"/>
      <c r="AG14" s="140" t="s">
        <v>58</v>
      </c>
      <c r="AH14" s="140" t="s">
        <v>57</v>
      </c>
      <c r="AI14" s="140" t="s">
        <v>56</v>
      </c>
      <c r="AJ14" s="360"/>
      <c r="AK14" s="140" t="s">
        <v>66</v>
      </c>
      <c r="AL14" s="140" t="s">
        <v>65</v>
      </c>
      <c r="AM14" s="140" t="s">
        <v>64</v>
      </c>
      <c r="AN14" s="140" t="s">
        <v>63</v>
      </c>
      <c r="AO14" s="140" t="s">
        <v>62</v>
      </c>
      <c r="AP14" s="140" t="s">
        <v>61</v>
      </c>
      <c r="AQ14" s="140" t="s">
        <v>60</v>
      </c>
      <c r="AR14" s="140" t="s">
        <v>59</v>
      </c>
      <c r="AS14" s="360"/>
      <c r="AT14" s="140" t="s">
        <v>58</v>
      </c>
      <c r="AU14" s="140" t="s">
        <v>57</v>
      </c>
      <c r="AV14" s="140" t="s">
        <v>56</v>
      </c>
      <c r="AW14" s="360"/>
      <c r="AX14" s="140" t="s">
        <v>55</v>
      </c>
      <c r="AY14" s="140" t="s">
        <v>54</v>
      </c>
      <c r="AZ14" s="140" t="s">
        <v>53</v>
      </c>
      <c r="BA14" s="142" t="s">
        <v>52</v>
      </c>
      <c r="BB14" s="385"/>
      <c r="BC14" s="396"/>
      <c r="BD14" s="396"/>
      <c r="BE14" s="399"/>
      <c r="BF14" s="396"/>
      <c r="BG14" s="382"/>
      <c r="BH14" s="385"/>
      <c r="BI14" s="386"/>
    </row>
    <row r="15" spans="1:61" s="15" customFormat="1" ht="45" customHeight="1" x14ac:dyDescent="0.25">
      <c r="A15" s="55" t="s">
        <v>51</v>
      </c>
      <c r="B15" s="56"/>
      <c r="C15" s="57"/>
      <c r="D15" s="57"/>
      <c r="E15" s="57"/>
      <c r="F15" s="57"/>
      <c r="G15" s="57"/>
      <c r="H15" s="57"/>
      <c r="I15" s="57"/>
      <c r="J15" s="143">
        <v>18</v>
      </c>
      <c r="K15" s="57"/>
      <c r="L15" s="57"/>
      <c r="M15" s="57"/>
      <c r="N15" s="57"/>
      <c r="O15" s="58"/>
      <c r="P15" s="58"/>
      <c r="Q15" s="58"/>
      <c r="R15" s="58"/>
      <c r="S15" s="58"/>
      <c r="T15" s="59" t="s">
        <v>43</v>
      </c>
      <c r="U15" s="59" t="s">
        <v>43</v>
      </c>
      <c r="V15" s="59" t="s">
        <v>43</v>
      </c>
      <c r="W15" s="60" t="s">
        <v>39</v>
      </c>
      <c r="X15" s="60" t="s">
        <v>39</v>
      </c>
      <c r="Y15" s="61"/>
      <c r="Z15" s="61"/>
      <c r="AA15" s="61"/>
      <c r="AB15" s="62"/>
      <c r="AC15" s="62"/>
      <c r="AD15" s="61"/>
      <c r="AE15" s="61"/>
      <c r="AF15" s="145">
        <v>18</v>
      </c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 t="s">
        <v>43</v>
      </c>
      <c r="AR15" s="63" t="s">
        <v>43</v>
      </c>
      <c r="AS15" s="63" t="s">
        <v>43</v>
      </c>
      <c r="AT15" s="64" t="s">
        <v>39</v>
      </c>
      <c r="AU15" s="64" t="s">
        <v>39</v>
      </c>
      <c r="AV15" s="64" t="s">
        <v>39</v>
      </c>
      <c r="AW15" s="64" t="s">
        <v>39</v>
      </c>
      <c r="AX15" s="64" t="s">
        <v>39</v>
      </c>
      <c r="AY15" s="64" t="s">
        <v>39</v>
      </c>
      <c r="AZ15" s="64" t="s">
        <v>39</v>
      </c>
      <c r="BA15" s="65" t="s">
        <v>39</v>
      </c>
      <c r="BB15" s="66">
        <v>36</v>
      </c>
      <c r="BC15" s="61">
        <v>6</v>
      </c>
      <c r="BD15" s="61"/>
      <c r="BE15" s="61"/>
      <c r="BF15" s="61"/>
      <c r="BG15" s="67">
        <v>10</v>
      </c>
      <c r="BH15" s="552">
        <v>52</v>
      </c>
      <c r="BI15" s="553"/>
    </row>
    <row r="16" spans="1:61" s="15" customFormat="1" ht="41.25" customHeight="1" thickBot="1" x14ac:dyDescent="0.3">
      <c r="A16" s="68" t="s">
        <v>50</v>
      </c>
      <c r="B16" s="69"/>
      <c r="C16" s="70"/>
      <c r="D16" s="70"/>
      <c r="E16" s="70"/>
      <c r="F16" s="70"/>
      <c r="G16" s="70"/>
      <c r="H16" s="70"/>
      <c r="I16" s="70"/>
      <c r="J16" s="144">
        <v>17</v>
      </c>
      <c r="K16" s="70"/>
      <c r="L16" s="70"/>
      <c r="M16" s="70"/>
      <c r="N16" s="71"/>
      <c r="O16" s="71"/>
      <c r="P16" s="71"/>
      <c r="Q16" s="71"/>
      <c r="R16" s="71"/>
      <c r="S16" s="72" t="s">
        <v>43</v>
      </c>
      <c r="T16" s="72" t="s">
        <v>43</v>
      </c>
      <c r="U16" s="72" t="s">
        <v>43</v>
      </c>
      <c r="V16" s="73" t="s">
        <v>39</v>
      </c>
      <c r="W16" s="73" t="s">
        <v>39</v>
      </c>
      <c r="X16" s="73" t="s">
        <v>47</v>
      </c>
      <c r="Y16" s="73" t="s">
        <v>47</v>
      </c>
      <c r="Z16" s="73" t="s">
        <v>47</v>
      </c>
      <c r="AA16" s="73" t="s">
        <v>41</v>
      </c>
      <c r="AB16" s="73" t="s">
        <v>41</v>
      </c>
      <c r="AC16" s="73" t="s">
        <v>41</v>
      </c>
      <c r="AD16" s="73" t="s">
        <v>41</v>
      </c>
      <c r="AE16" s="73" t="s">
        <v>41</v>
      </c>
      <c r="AF16" s="73" t="s">
        <v>41</v>
      </c>
      <c r="AG16" s="73" t="s">
        <v>41</v>
      </c>
      <c r="AH16" s="73" t="s">
        <v>41</v>
      </c>
      <c r="AI16" s="73" t="s">
        <v>45</v>
      </c>
      <c r="AJ16" s="73" t="s">
        <v>45</v>
      </c>
      <c r="AK16" s="73"/>
      <c r="AL16" s="73"/>
      <c r="AM16" s="73"/>
      <c r="AN16" s="70"/>
      <c r="AO16" s="70"/>
      <c r="AP16" s="70"/>
      <c r="AQ16" s="70"/>
      <c r="AR16" s="70"/>
      <c r="AS16" s="70"/>
      <c r="AT16" s="71"/>
      <c r="AU16" s="71"/>
      <c r="AV16" s="71"/>
      <c r="AW16" s="71"/>
      <c r="AX16" s="71"/>
      <c r="AY16" s="71"/>
      <c r="AZ16" s="71"/>
      <c r="BA16" s="74"/>
      <c r="BB16" s="75">
        <v>17</v>
      </c>
      <c r="BC16" s="71">
        <v>3</v>
      </c>
      <c r="BD16" s="71">
        <v>3</v>
      </c>
      <c r="BE16" s="71">
        <v>8</v>
      </c>
      <c r="BF16" s="71">
        <v>2</v>
      </c>
      <c r="BG16" s="76">
        <v>2</v>
      </c>
      <c r="BH16" s="554">
        <f>SUM(BB16:BG16)</f>
        <v>35</v>
      </c>
      <c r="BI16" s="555"/>
    </row>
    <row r="17" spans="1:67" s="15" customFormat="1" ht="51" customHeight="1" thickBot="1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9"/>
      <c r="AC17" s="79"/>
      <c r="AD17" s="78"/>
      <c r="AE17" s="78"/>
      <c r="AF17" s="78"/>
      <c r="AG17" s="78"/>
      <c r="AH17" s="78"/>
      <c r="AI17" s="78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1">
        <f>SUM(BB15:BB16)</f>
        <v>53</v>
      </c>
      <c r="BC17" s="82">
        <f t="shared" ref="BC17:BG17" si="0">SUM(BC15:BC16)</f>
        <v>9</v>
      </c>
      <c r="BD17" s="82">
        <f t="shared" si="0"/>
        <v>3</v>
      </c>
      <c r="BE17" s="82">
        <f t="shared" si="0"/>
        <v>8</v>
      </c>
      <c r="BF17" s="82">
        <f t="shared" si="0"/>
        <v>2</v>
      </c>
      <c r="BG17" s="83">
        <f t="shared" si="0"/>
        <v>12</v>
      </c>
      <c r="BH17" s="257">
        <f>SUM(BB17:BG17)</f>
        <v>87</v>
      </c>
      <c r="BI17" s="259"/>
    </row>
    <row r="18" spans="1:67" ht="41.4" x14ac:dyDescent="0.7">
      <c r="A18" s="84"/>
      <c r="B18" s="84"/>
      <c r="C18" s="84" t="s">
        <v>49</v>
      </c>
      <c r="D18" s="84"/>
      <c r="E18" s="84"/>
      <c r="F18" s="84"/>
      <c r="G18" s="85"/>
      <c r="H18" s="86"/>
      <c r="I18" s="80" t="s">
        <v>38</v>
      </c>
      <c r="J18" s="84" t="s">
        <v>48</v>
      </c>
      <c r="K18" s="85"/>
      <c r="L18" s="85"/>
      <c r="M18" s="85"/>
      <c r="N18" s="84"/>
      <c r="O18" s="84"/>
      <c r="P18" s="84"/>
      <c r="Q18" s="84"/>
      <c r="R18" s="87"/>
      <c r="S18" s="88" t="s">
        <v>47</v>
      </c>
      <c r="T18" s="80" t="s">
        <v>38</v>
      </c>
      <c r="U18" s="84" t="s">
        <v>46</v>
      </c>
      <c r="V18" s="85"/>
      <c r="W18" s="84"/>
      <c r="X18" s="84"/>
      <c r="Y18" s="84"/>
      <c r="Z18" s="84"/>
      <c r="AA18" s="84"/>
      <c r="AB18" s="89"/>
      <c r="AC18" s="89"/>
      <c r="AD18" s="85"/>
      <c r="AE18" s="90" t="s">
        <v>45</v>
      </c>
      <c r="AF18" s="80" t="s">
        <v>38</v>
      </c>
      <c r="AG18" s="84" t="s">
        <v>44</v>
      </c>
      <c r="AH18" s="84"/>
      <c r="AI18" s="84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91"/>
      <c r="BE18" s="91"/>
      <c r="BF18" s="91"/>
      <c r="BG18" s="91"/>
      <c r="BH18" s="91"/>
      <c r="BI18" s="92"/>
    </row>
    <row r="19" spans="1:67" ht="24.75" customHeight="1" x14ac:dyDescent="0.7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7"/>
      <c r="S19" s="87"/>
      <c r="T19" s="84"/>
      <c r="U19" s="84"/>
      <c r="V19" s="84"/>
      <c r="W19" s="84"/>
      <c r="X19" s="84"/>
      <c r="Y19" s="84"/>
      <c r="Z19" s="84"/>
      <c r="AA19" s="84"/>
      <c r="AB19" s="89"/>
      <c r="AC19" s="89"/>
      <c r="AD19" s="84"/>
      <c r="AE19" s="84"/>
      <c r="AF19" s="84"/>
      <c r="AG19" s="84"/>
      <c r="AH19" s="84"/>
      <c r="AI19" s="84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91"/>
      <c r="BE19" s="91"/>
      <c r="BF19" s="91"/>
      <c r="BG19" s="91"/>
      <c r="BH19" s="91"/>
      <c r="BI19" s="85"/>
    </row>
    <row r="20" spans="1:67" ht="41.4" x14ac:dyDescent="0.7">
      <c r="A20" s="84"/>
      <c r="B20" s="84"/>
      <c r="C20" s="84"/>
      <c r="D20" s="84"/>
      <c r="E20" s="84"/>
      <c r="F20" s="84"/>
      <c r="G20" s="84"/>
      <c r="H20" s="93" t="s">
        <v>43</v>
      </c>
      <c r="I20" s="80" t="s">
        <v>38</v>
      </c>
      <c r="J20" s="84" t="s">
        <v>42</v>
      </c>
      <c r="K20" s="85"/>
      <c r="L20" s="85"/>
      <c r="M20" s="85"/>
      <c r="N20" s="84"/>
      <c r="O20" s="84"/>
      <c r="P20" s="84"/>
      <c r="Q20" s="84"/>
      <c r="R20" s="87"/>
      <c r="S20" s="90" t="s">
        <v>41</v>
      </c>
      <c r="T20" s="80" t="s">
        <v>38</v>
      </c>
      <c r="U20" s="84" t="s">
        <v>40</v>
      </c>
      <c r="V20" s="85"/>
      <c r="W20" s="84"/>
      <c r="X20" s="84"/>
      <c r="Y20" s="84"/>
      <c r="Z20" s="84"/>
      <c r="AA20" s="84"/>
      <c r="AB20" s="89"/>
      <c r="AC20" s="89"/>
      <c r="AD20" s="85"/>
      <c r="AE20" s="90" t="s">
        <v>39</v>
      </c>
      <c r="AF20" s="80" t="s">
        <v>38</v>
      </c>
      <c r="AG20" s="84" t="s">
        <v>37</v>
      </c>
      <c r="AH20" s="84"/>
      <c r="AI20" s="84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91"/>
      <c r="BE20" s="91"/>
      <c r="BF20" s="91"/>
      <c r="BG20" s="91"/>
      <c r="BH20" s="91"/>
      <c r="BI20" s="85"/>
    </row>
    <row r="21" spans="1:67" ht="19.5" customHeight="1" x14ac:dyDescent="0.6">
      <c r="A21" s="16"/>
      <c r="B21" s="16"/>
      <c r="C21" s="16"/>
      <c r="D21" s="16"/>
      <c r="E21" s="16"/>
      <c r="F21" s="16"/>
      <c r="G21" s="16"/>
      <c r="H21" s="20"/>
      <c r="I21" s="17"/>
      <c r="J21" s="16"/>
      <c r="N21" s="16"/>
      <c r="O21" s="16"/>
      <c r="P21" s="16"/>
      <c r="Q21" s="16"/>
      <c r="R21" s="18"/>
      <c r="S21" s="21"/>
      <c r="T21" s="17"/>
      <c r="U21" s="16"/>
      <c r="W21" s="16"/>
      <c r="X21" s="16"/>
      <c r="Y21" s="16"/>
      <c r="Z21" s="16"/>
      <c r="AA21" s="16"/>
      <c r="AB21" s="19"/>
      <c r="AC21" s="19"/>
      <c r="AE21" s="21"/>
      <c r="AF21" s="17"/>
      <c r="AG21" s="16"/>
      <c r="AH21" s="16"/>
      <c r="AI21" s="16"/>
    </row>
    <row r="22" spans="1:67" ht="51.6" x14ac:dyDescent="0.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6"/>
      <c r="U22" s="16"/>
      <c r="V22" s="16"/>
      <c r="W22" s="16"/>
      <c r="X22" s="16"/>
      <c r="Y22" s="94"/>
      <c r="Z22" s="94"/>
      <c r="AA22" s="54" t="s">
        <v>36</v>
      </c>
      <c r="AB22" s="95"/>
      <c r="AC22" s="95"/>
      <c r="AD22" s="94"/>
      <c r="AE22" s="94"/>
      <c r="AF22" s="94"/>
      <c r="AG22" s="94"/>
      <c r="AH22" s="94"/>
      <c r="AI22" s="94"/>
      <c r="AJ22" s="38"/>
      <c r="AK22" s="38"/>
      <c r="AL22" s="38"/>
      <c r="AM22" s="38"/>
      <c r="AN22" s="38"/>
      <c r="AO22" s="38"/>
    </row>
    <row r="23" spans="1:67" ht="17.25" customHeight="1" thickBot="1" x14ac:dyDescent="0.6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8"/>
      <c r="S23" s="18"/>
      <c r="T23" s="16"/>
      <c r="U23" s="16"/>
      <c r="V23" s="16"/>
      <c r="W23" s="16"/>
      <c r="X23" s="16"/>
      <c r="Y23" s="16"/>
      <c r="Z23" s="16"/>
      <c r="AA23" s="16"/>
      <c r="AB23" s="19"/>
      <c r="AC23" s="19"/>
      <c r="AD23" s="16"/>
      <c r="AE23" s="16"/>
      <c r="AF23" s="16"/>
      <c r="AG23" s="16"/>
      <c r="AH23" s="16"/>
      <c r="AI23" s="16"/>
    </row>
    <row r="24" spans="1:67" ht="48.75" customHeight="1" thickBot="1" x14ac:dyDescent="0.65">
      <c r="A24" s="430" t="s">
        <v>35</v>
      </c>
      <c r="B24" s="497" t="s">
        <v>267</v>
      </c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9"/>
      <c r="Q24" s="434" t="s">
        <v>34</v>
      </c>
      <c r="R24" s="389"/>
      <c r="S24" s="365" t="s">
        <v>33</v>
      </c>
      <c r="T24" s="366"/>
      <c r="U24" s="376" t="s">
        <v>32</v>
      </c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8"/>
      <c r="AG24" s="319" t="s">
        <v>31</v>
      </c>
      <c r="AH24" s="433"/>
      <c r="AI24" s="433"/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3"/>
      <c r="BC24" s="433"/>
      <c r="BD24" s="322"/>
      <c r="BE24" s="526" t="s">
        <v>30</v>
      </c>
      <c r="BF24" s="527"/>
      <c r="BG24" s="527"/>
      <c r="BH24" s="527"/>
      <c r="BI24" s="528"/>
    </row>
    <row r="25" spans="1:67" ht="42" customHeight="1" thickBot="1" x14ac:dyDescent="0.65">
      <c r="A25" s="431"/>
      <c r="B25" s="500"/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2"/>
      <c r="Q25" s="361"/>
      <c r="R25" s="435"/>
      <c r="S25" s="367"/>
      <c r="T25" s="368"/>
      <c r="U25" s="361" t="s">
        <v>29</v>
      </c>
      <c r="V25" s="362"/>
      <c r="W25" s="365" t="s">
        <v>28</v>
      </c>
      <c r="X25" s="366"/>
      <c r="Y25" s="371" t="s">
        <v>27</v>
      </c>
      <c r="Z25" s="372"/>
      <c r="AA25" s="372"/>
      <c r="AB25" s="372"/>
      <c r="AC25" s="372"/>
      <c r="AD25" s="372"/>
      <c r="AE25" s="372"/>
      <c r="AF25" s="373"/>
      <c r="AG25" s="371" t="s">
        <v>26</v>
      </c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3"/>
      <c r="AS25" s="371" t="s">
        <v>25</v>
      </c>
      <c r="AT25" s="372"/>
      <c r="AU25" s="372"/>
      <c r="AV25" s="372"/>
      <c r="AW25" s="372"/>
      <c r="AX25" s="372"/>
      <c r="AY25" s="372"/>
      <c r="AZ25" s="372"/>
      <c r="BA25" s="372"/>
      <c r="BB25" s="372"/>
      <c r="BC25" s="372"/>
      <c r="BD25" s="373"/>
      <c r="BE25" s="529"/>
      <c r="BF25" s="530"/>
      <c r="BG25" s="530"/>
      <c r="BH25" s="530"/>
      <c r="BI25" s="531"/>
    </row>
    <row r="26" spans="1:67" ht="83.25" customHeight="1" thickBot="1" x14ac:dyDescent="0.65">
      <c r="A26" s="431"/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501"/>
      <c r="M26" s="501"/>
      <c r="N26" s="501"/>
      <c r="O26" s="501"/>
      <c r="P26" s="502"/>
      <c r="Q26" s="361"/>
      <c r="R26" s="435"/>
      <c r="S26" s="367"/>
      <c r="T26" s="368"/>
      <c r="U26" s="361"/>
      <c r="V26" s="362"/>
      <c r="W26" s="367"/>
      <c r="X26" s="368"/>
      <c r="Y26" s="374" t="s">
        <v>24</v>
      </c>
      <c r="Z26" s="375"/>
      <c r="AA26" s="388" t="s">
        <v>23</v>
      </c>
      <c r="AB26" s="389"/>
      <c r="AC26" s="388" t="s">
        <v>22</v>
      </c>
      <c r="AD26" s="389"/>
      <c r="AE26" s="375" t="s">
        <v>21</v>
      </c>
      <c r="AF26" s="366"/>
      <c r="AG26" s="343" t="s">
        <v>20</v>
      </c>
      <c r="AH26" s="344"/>
      <c r="AI26" s="344"/>
      <c r="AJ26" s="344"/>
      <c r="AK26" s="344"/>
      <c r="AL26" s="345"/>
      <c r="AM26" s="343" t="s">
        <v>19</v>
      </c>
      <c r="AN26" s="344"/>
      <c r="AO26" s="344"/>
      <c r="AP26" s="344"/>
      <c r="AQ26" s="344"/>
      <c r="AR26" s="345"/>
      <c r="AS26" s="343" t="s">
        <v>201</v>
      </c>
      <c r="AT26" s="344"/>
      <c r="AU26" s="344"/>
      <c r="AV26" s="344"/>
      <c r="AW26" s="344"/>
      <c r="AX26" s="345"/>
      <c r="AY26" s="343" t="s">
        <v>200</v>
      </c>
      <c r="AZ26" s="344"/>
      <c r="BA26" s="344"/>
      <c r="BB26" s="344"/>
      <c r="BC26" s="344"/>
      <c r="BD26" s="345"/>
      <c r="BE26" s="529"/>
      <c r="BF26" s="530"/>
      <c r="BG26" s="530"/>
      <c r="BH26" s="530"/>
      <c r="BI26" s="531"/>
    </row>
    <row r="27" spans="1:67" ht="192" customHeight="1" thickBot="1" x14ac:dyDescent="0.65">
      <c r="A27" s="432"/>
      <c r="B27" s="503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5"/>
      <c r="Q27" s="363"/>
      <c r="R27" s="390"/>
      <c r="S27" s="369"/>
      <c r="T27" s="370"/>
      <c r="U27" s="363"/>
      <c r="V27" s="364"/>
      <c r="W27" s="369"/>
      <c r="X27" s="370"/>
      <c r="Y27" s="363"/>
      <c r="Z27" s="364"/>
      <c r="AA27" s="369"/>
      <c r="AB27" s="390"/>
      <c r="AC27" s="369"/>
      <c r="AD27" s="390"/>
      <c r="AE27" s="364"/>
      <c r="AF27" s="370"/>
      <c r="AG27" s="387" t="s">
        <v>18</v>
      </c>
      <c r="AH27" s="350"/>
      <c r="AI27" s="348" t="s">
        <v>17</v>
      </c>
      <c r="AJ27" s="349"/>
      <c r="AK27" s="350" t="s">
        <v>16</v>
      </c>
      <c r="AL27" s="351"/>
      <c r="AM27" s="348" t="s">
        <v>18</v>
      </c>
      <c r="AN27" s="350"/>
      <c r="AO27" s="348" t="s">
        <v>17</v>
      </c>
      <c r="AP27" s="349"/>
      <c r="AQ27" s="350" t="s">
        <v>16</v>
      </c>
      <c r="AR27" s="351"/>
      <c r="AS27" s="348" t="s">
        <v>18</v>
      </c>
      <c r="AT27" s="350"/>
      <c r="AU27" s="348" t="s">
        <v>17</v>
      </c>
      <c r="AV27" s="349"/>
      <c r="AW27" s="350" t="s">
        <v>16</v>
      </c>
      <c r="AX27" s="351"/>
      <c r="AY27" s="346" t="s">
        <v>18</v>
      </c>
      <c r="AZ27" s="347"/>
      <c r="BA27" s="348" t="s">
        <v>17</v>
      </c>
      <c r="BB27" s="349"/>
      <c r="BC27" s="350" t="s">
        <v>16</v>
      </c>
      <c r="BD27" s="351"/>
      <c r="BE27" s="532"/>
      <c r="BF27" s="533"/>
      <c r="BG27" s="533"/>
      <c r="BH27" s="533"/>
      <c r="BI27" s="534"/>
    </row>
    <row r="28" spans="1:67" s="7" customFormat="1" ht="45" customHeight="1" thickBot="1" x14ac:dyDescent="0.6">
      <c r="A28" s="96" t="s">
        <v>115</v>
      </c>
      <c r="B28" s="287" t="s">
        <v>116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9"/>
      <c r="Q28" s="257"/>
      <c r="R28" s="258"/>
      <c r="S28" s="258"/>
      <c r="T28" s="321"/>
      <c r="U28" s="257">
        <f>SUM(U29:V35)</f>
        <v>1318</v>
      </c>
      <c r="V28" s="258"/>
      <c r="W28" s="320">
        <f t="shared" ref="W28" si="1">SUM(W29:X35)</f>
        <v>226</v>
      </c>
      <c r="X28" s="258"/>
      <c r="Y28" s="257">
        <f t="shared" ref="Y28" si="2">SUM(Y29:Z35)</f>
        <v>104</v>
      </c>
      <c r="Z28" s="258"/>
      <c r="AA28" s="257">
        <f t="shared" ref="AA28" si="3">SUM(AA29:AB35)</f>
        <v>88</v>
      </c>
      <c r="AB28" s="258"/>
      <c r="AC28" s="257">
        <f t="shared" ref="AC28" si="4">SUM(AC29:AD35)</f>
        <v>34</v>
      </c>
      <c r="AD28" s="258"/>
      <c r="AE28" s="320">
        <f t="shared" ref="AE28" si="5">SUM(AE31,AE29,AE34)</f>
        <v>0</v>
      </c>
      <c r="AF28" s="321"/>
      <c r="AG28" s="257">
        <f>SUM(AG30:AH35)</f>
        <v>486</v>
      </c>
      <c r="AH28" s="321"/>
      <c r="AI28" s="258">
        <f>SUM(AI29:AJ35)</f>
        <v>170</v>
      </c>
      <c r="AJ28" s="258"/>
      <c r="AK28" s="320">
        <f>SUM(AK29:AL35)</f>
        <v>15</v>
      </c>
      <c r="AL28" s="258"/>
      <c r="AM28" s="257">
        <f>SUM(AM29:AN35)</f>
        <v>310</v>
      </c>
      <c r="AN28" s="321"/>
      <c r="AO28" s="258">
        <f>SUM(AO29:AP35)</f>
        <v>56</v>
      </c>
      <c r="AP28" s="258"/>
      <c r="AQ28" s="320">
        <f>SUM(AQ29:AR35)</f>
        <v>9</v>
      </c>
      <c r="AR28" s="258"/>
      <c r="AS28" s="257">
        <f>SUM(AS29:AT35)</f>
        <v>522</v>
      </c>
      <c r="AT28" s="321"/>
      <c r="AU28" s="258">
        <f>SUM(AU29:AV35)</f>
        <v>0</v>
      </c>
      <c r="AV28" s="258"/>
      <c r="AW28" s="320">
        <f>SUM(AW29:AX35)</f>
        <v>15</v>
      </c>
      <c r="AX28" s="259"/>
      <c r="AY28" s="257"/>
      <c r="AZ28" s="258"/>
      <c r="BA28" s="258"/>
      <c r="BB28" s="258"/>
      <c r="BC28" s="320"/>
      <c r="BD28" s="321"/>
      <c r="BE28" s="97">
        <f>U28*100/U57</f>
        <v>37.315968289920725</v>
      </c>
      <c r="BF28" s="98"/>
      <c r="BG28" s="98"/>
      <c r="BH28" s="98"/>
      <c r="BI28" s="99"/>
      <c r="BO28" s="8"/>
    </row>
    <row r="29" spans="1:67" ht="77.25" customHeight="1" x14ac:dyDescent="0.6">
      <c r="A29" s="100" t="s">
        <v>117</v>
      </c>
      <c r="B29" s="216" t="s">
        <v>128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352"/>
      <c r="R29" s="353"/>
      <c r="S29" s="353"/>
      <c r="T29" s="354"/>
      <c r="U29" s="352"/>
      <c r="V29" s="355"/>
      <c r="W29" s="356"/>
      <c r="X29" s="357"/>
      <c r="Y29" s="352"/>
      <c r="Z29" s="355"/>
      <c r="AA29" s="353"/>
      <c r="AB29" s="353"/>
      <c r="AC29" s="353"/>
      <c r="AD29" s="353"/>
      <c r="AE29" s="358"/>
      <c r="AF29" s="353"/>
      <c r="AG29" s="338"/>
      <c r="AH29" s="310"/>
      <c r="AI29" s="316"/>
      <c r="AJ29" s="316"/>
      <c r="AK29" s="309"/>
      <c r="AL29" s="316"/>
      <c r="AM29" s="338"/>
      <c r="AN29" s="310"/>
      <c r="AO29" s="316"/>
      <c r="AP29" s="316"/>
      <c r="AQ29" s="309"/>
      <c r="AR29" s="316"/>
      <c r="AS29" s="338"/>
      <c r="AT29" s="310"/>
      <c r="AU29" s="316"/>
      <c r="AV29" s="316"/>
      <c r="AW29" s="309"/>
      <c r="AX29" s="316"/>
      <c r="AY29" s="352"/>
      <c r="AZ29" s="355"/>
      <c r="BA29" s="353"/>
      <c r="BB29" s="353"/>
      <c r="BC29" s="358"/>
      <c r="BD29" s="353"/>
      <c r="BE29" s="535"/>
      <c r="BF29" s="536"/>
      <c r="BG29" s="536"/>
      <c r="BH29" s="536"/>
      <c r="BI29" s="537"/>
    </row>
    <row r="30" spans="1:67" ht="49.5" customHeight="1" x14ac:dyDescent="0.6">
      <c r="A30" s="101" t="s">
        <v>118</v>
      </c>
      <c r="B30" s="293" t="s">
        <v>130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41"/>
      <c r="R30" s="215"/>
      <c r="S30" s="215" t="s">
        <v>165</v>
      </c>
      <c r="T30" s="280"/>
      <c r="U30" s="241">
        <f>SUM(AG30,AM30,AS30)</f>
        <v>720</v>
      </c>
      <c r="V30" s="214"/>
      <c r="W30" s="215">
        <f>SUM(AI30,AO30,AU30)</f>
        <v>0</v>
      </c>
      <c r="X30" s="280"/>
      <c r="Y30" s="213"/>
      <c r="Z30" s="214"/>
      <c r="AA30" s="215"/>
      <c r="AB30" s="215"/>
      <c r="AC30" s="215"/>
      <c r="AD30" s="215"/>
      <c r="AE30" s="213"/>
      <c r="AF30" s="214"/>
      <c r="AG30" s="241"/>
      <c r="AH30" s="214"/>
      <c r="AI30" s="215"/>
      <c r="AJ30" s="215"/>
      <c r="AK30" s="213"/>
      <c r="AL30" s="280"/>
      <c r="AM30" s="213">
        <v>198</v>
      </c>
      <c r="AN30" s="214"/>
      <c r="AO30" s="215"/>
      <c r="AP30" s="215"/>
      <c r="AQ30" s="213">
        <v>6</v>
      </c>
      <c r="AR30" s="214"/>
      <c r="AS30" s="241">
        <v>522</v>
      </c>
      <c r="AT30" s="214"/>
      <c r="AU30" s="215"/>
      <c r="AV30" s="215"/>
      <c r="AW30" s="215">
        <v>15</v>
      </c>
      <c r="AX30" s="280"/>
      <c r="AY30" s="241"/>
      <c r="AZ30" s="214"/>
      <c r="BA30" s="215"/>
      <c r="BB30" s="215"/>
      <c r="BC30" s="215"/>
      <c r="BD30" s="280"/>
      <c r="BE30" s="520" t="s">
        <v>215</v>
      </c>
      <c r="BF30" s="521"/>
      <c r="BG30" s="521"/>
      <c r="BH30" s="521"/>
      <c r="BI30" s="522"/>
      <c r="BJ30" s="7">
        <f t="shared" ref="BJ30:BJ38" si="6">SUM(Y30:AF30)</f>
        <v>0</v>
      </c>
    </row>
    <row r="31" spans="1:67" s="7" customFormat="1" ht="81" customHeight="1" x14ac:dyDescent="0.55000000000000004">
      <c r="A31" s="102" t="s">
        <v>121</v>
      </c>
      <c r="B31" s="219" t="s">
        <v>227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448"/>
      <c r="R31" s="330"/>
      <c r="S31" s="330"/>
      <c r="T31" s="449"/>
      <c r="U31" s="307"/>
      <c r="V31" s="317"/>
      <c r="W31" s="286"/>
      <c r="X31" s="445"/>
      <c r="Y31" s="307"/>
      <c r="Z31" s="317"/>
      <c r="AA31" s="286"/>
      <c r="AB31" s="286"/>
      <c r="AC31" s="286"/>
      <c r="AD31" s="286"/>
      <c r="AE31" s="306"/>
      <c r="AF31" s="286"/>
      <c r="AG31" s="307"/>
      <c r="AH31" s="317"/>
      <c r="AI31" s="286"/>
      <c r="AJ31" s="286"/>
      <c r="AK31" s="306"/>
      <c r="AL31" s="286"/>
      <c r="AM31" s="307"/>
      <c r="AN31" s="317"/>
      <c r="AO31" s="286"/>
      <c r="AP31" s="286"/>
      <c r="AQ31" s="306"/>
      <c r="AR31" s="286"/>
      <c r="AS31" s="307"/>
      <c r="AT31" s="317"/>
      <c r="AU31" s="316"/>
      <c r="AV31" s="316"/>
      <c r="AW31" s="309"/>
      <c r="AX31" s="316"/>
      <c r="AY31" s="307"/>
      <c r="AZ31" s="317"/>
      <c r="BA31" s="316"/>
      <c r="BB31" s="316"/>
      <c r="BC31" s="309"/>
      <c r="BD31" s="316"/>
      <c r="BE31" s="538" t="s">
        <v>252</v>
      </c>
      <c r="BF31" s="539"/>
      <c r="BG31" s="539"/>
      <c r="BH31" s="539"/>
      <c r="BI31" s="540"/>
      <c r="BJ31" s="7">
        <f t="shared" si="6"/>
        <v>0</v>
      </c>
    </row>
    <row r="32" spans="1:67" ht="84" customHeight="1" x14ac:dyDescent="0.6">
      <c r="A32" s="101" t="s">
        <v>122</v>
      </c>
      <c r="B32" s="293" t="s">
        <v>228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84">
        <v>1</v>
      </c>
      <c r="R32" s="281"/>
      <c r="S32" s="215"/>
      <c r="T32" s="280"/>
      <c r="U32" s="241">
        <f>SUM(AG32,AM32,AS32)</f>
        <v>198</v>
      </c>
      <c r="V32" s="215"/>
      <c r="W32" s="215">
        <f>SUM(AI32,AO32,AU32)</f>
        <v>66</v>
      </c>
      <c r="X32" s="280"/>
      <c r="Y32" s="213">
        <v>26</v>
      </c>
      <c r="Z32" s="214"/>
      <c r="AA32" s="215">
        <v>24</v>
      </c>
      <c r="AB32" s="215"/>
      <c r="AC32" s="215">
        <v>16</v>
      </c>
      <c r="AD32" s="215"/>
      <c r="AE32" s="213"/>
      <c r="AF32" s="214"/>
      <c r="AG32" s="241">
        <v>198</v>
      </c>
      <c r="AH32" s="214"/>
      <c r="AI32" s="215">
        <v>66</v>
      </c>
      <c r="AJ32" s="215"/>
      <c r="AK32" s="213">
        <v>6</v>
      </c>
      <c r="AL32" s="280"/>
      <c r="AM32" s="312"/>
      <c r="AN32" s="340"/>
      <c r="AO32" s="279"/>
      <c r="AP32" s="279"/>
      <c r="AQ32" s="312"/>
      <c r="AR32" s="340"/>
      <c r="AS32" s="285"/>
      <c r="AT32" s="340"/>
      <c r="AU32" s="279"/>
      <c r="AV32" s="279"/>
      <c r="AW32" s="312"/>
      <c r="AX32" s="313"/>
      <c r="AY32" s="285"/>
      <c r="AZ32" s="340"/>
      <c r="BA32" s="279"/>
      <c r="BB32" s="279"/>
      <c r="BC32" s="312"/>
      <c r="BD32" s="313"/>
      <c r="BE32" s="520"/>
      <c r="BF32" s="521"/>
      <c r="BG32" s="521"/>
      <c r="BH32" s="521"/>
      <c r="BI32" s="522"/>
      <c r="BJ32" s="7">
        <f t="shared" si="6"/>
        <v>66</v>
      </c>
    </row>
    <row r="33" spans="1:62" ht="47.25" customHeight="1" x14ac:dyDescent="0.6">
      <c r="A33" s="101" t="s">
        <v>123</v>
      </c>
      <c r="B33" s="293" t="s">
        <v>225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84"/>
      <c r="R33" s="281"/>
      <c r="S33" s="215">
        <v>1</v>
      </c>
      <c r="T33" s="280"/>
      <c r="U33" s="241">
        <f>SUM(AG33,AM33,AS33)</f>
        <v>90</v>
      </c>
      <c r="V33" s="215"/>
      <c r="W33" s="215">
        <f>SUM(AI33,AO33,AU33)</f>
        <v>36</v>
      </c>
      <c r="X33" s="280"/>
      <c r="Y33" s="213">
        <v>18</v>
      </c>
      <c r="Z33" s="214"/>
      <c r="AA33" s="215">
        <v>0</v>
      </c>
      <c r="AB33" s="215"/>
      <c r="AC33" s="215">
        <v>18</v>
      </c>
      <c r="AD33" s="215"/>
      <c r="AE33" s="213"/>
      <c r="AF33" s="214"/>
      <c r="AG33" s="241">
        <v>90</v>
      </c>
      <c r="AH33" s="214"/>
      <c r="AI33" s="215">
        <v>36</v>
      </c>
      <c r="AJ33" s="215"/>
      <c r="AK33" s="213">
        <v>3</v>
      </c>
      <c r="AL33" s="280"/>
      <c r="AM33" s="213"/>
      <c r="AN33" s="214"/>
      <c r="AO33" s="215"/>
      <c r="AP33" s="215"/>
      <c r="AQ33" s="213"/>
      <c r="AR33" s="214"/>
      <c r="AS33" s="241"/>
      <c r="AT33" s="214"/>
      <c r="AU33" s="215"/>
      <c r="AV33" s="215"/>
      <c r="AW33" s="213"/>
      <c r="AX33" s="280"/>
      <c r="AY33" s="241"/>
      <c r="AZ33" s="214"/>
      <c r="BA33" s="215"/>
      <c r="BB33" s="215"/>
      <c r="BC33" s="213"/>
      <c r="BD33" s="280"/>
      <c r="BE33" s="520"/>
      <c r="BF33" s="521"/>
      <c r="BG33" s="521"/>
      <c r="BH33" s="521"/>
      <c r="BI33" s="522"/>
      <c r="BJ33" s="7">
        <f t="shared" si="6"/>
        <v>36</v>
      </c>
    </row>
    <row r="34" spans="1:62" s="7" customFormat="1" ht="46.5" customHeight="1" x14ac:dyDescent="0.55000000000000004">
      <c r="A34" s="102" t="s">
        <v>125</v>
      </c>
      <c r="B34" s="219" t="s">
        <v>229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41">
        <v>1</v>
      </c>
      <c r="R34" s="215"/>
      <c r="S34" s="215"/>
      <c r="T34" s="280"/>
      <c r="U34" s="332">
        <f>SUM(AG34,AM34,AS34)</f>
        <v>198</v>
      </c>
      <c r="V34" s="327"/>
      <c r="W34" s="215">
        <f>SUM(AI34,AO34,AU34)</f>
        <v>68</v>
      </c>
      <c r="X34" s="280"/>
      <c r="Y34" s="326">
        <v>36</v>
      </c>
      <c r="Z34" s="328"/>
      <c r="AA34" s="327">
        <v>32</v>
      </c>
      <c r="AB34" s="327"/>
      <c r="AC34" s="327"/>
      <c r="AD34" s="327"/>
      <c r="AE34" s="326"/>
      <c r="AF34" s="328"/>
      <c r="AG34" s="332">
        <v>198</v>
      </c>
      <c r="AH34" s="328"/>
      <c r="AI34" s="327">
        <v>68</v>
      </c>
      <c r="AJ34" s="327"/>
      <c r="AK34" s="326">
        <v>6</v>
      </c>
      <c r="AL34" s="333"/>
      <c r="AM34" s="326"/>
      <c r="AN34" s="328"/>
      <c r="AO34" s="327"/>
      <c r="AP34" s="327"/>
      <c r="AQ34" s="326"/>
      <c r="AR34" s="328"/>
      <c r="AS34" s="336"/>
      <c r="AT34" s="335"/>
      <c r="AU34" s="334"/>
      <c r="AV34" s="335"/>
      <c r="AW34" s="334"/>
      <c r="AX34" s="339"/>
      <c r="AY34" s="285"/>
      <c r="AZ34" s="340"/>
      <c r="BA34" s="279"/>
      <c r="BB34" s="340"/>
      <c r="BC34" s="279"/>
      <c r="BD34" s="340"/>
      <c r="BE34" s="520" t="s">
        <v>246</v>
      </c>
      <c r="BF34" s="521"/>
      <c r="BG34" s="521"/>
      <c r="BH34" s="521"/>
      <c r="BI34" s="522"/>
      <c r="BJ34" s="7">
        <f t="shared" si="6"/>
        <v>68</v>
      </c>
    </row>
    <row r="35" spans="1:62" ht="125.25" customHeight="1" thickBot="1" x14ac:dyDescent="0.65">
      <c r="A35" s="102" t="s">
        <v>235</v>
      </c>
      <c r="B35" s="506" t="s">
        <v>238</v>
      </c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277">
        <v>2</v>
      </c>
      <c r="R35" s="278"/>
      <c r="S35" s="450"/>
      <c r="T35" s="318"/>
      <c r="U35" s="332">
        <f>SUM(AG35,AM35,AS35)</f>
        <v>112</v>
      </c>
      <c r="V35" s="327"/>
      <c r="W35" s="327">
        <f>SUM(AI35,AO35,AU35)</f>
        <v>56</v>
      </c>
      <c r="X35" s="333"/>
      <c r="Y35" s="326">
        <v>24</v>
      </c>
      <c r="Z35" s="328"/>
      <c r="AA35" s="327">
        <v>32</v>
      </c>
      <c r="AB35" s="327"/>
      <c r="AC35" s="327"/>
      <c r="AD35" s="327"/>
      <c r="AE35" s="326"/>
      <c r="AF35" s="328"/>
      <c r="AG35" s="332"/>
      <c r="AH35" s="328"/>
      <c r="AI35" s="327"/>
      <c r="AJ35" s="327"/>
      <c r="AK35" s="326"/>
      <c r="AL35" s="333"/>
      <c r="AM35" s="326">
        <v>112</v>
      </c>
      <c r="AN35" s="328"/>
      <c r="AO35" s="327">
        <v>56</v>
      </c>
      <c r="AP35" s="327"/>
      <c r="AQ35" s="326">
        <v>3</v>
      </c>
      <c r="AR35" s="328"/>
      <c r="AS35" s="332"/>
      <c r="AT35" s="328"/>
      <c r="AU35" s="327"/>
      <c r="AV35" s="328"/>
      <c r="AW35" s="327"/>
      <c r="AX35" s="333"/>
      <c r="AY35" s="241"/>
      <c r="AZ35" s="214"/>
      <c r="BA35" s="215"/>
      <c r="BB35" s="214"/>
      <c r="BC35" s="215"/>
      <c r="BD35" s="280"/>
      <c r="BE35" s="541" t="s">
        <v>253</v>
      </c>
      <c r="BF35" s="542"/>
      <c r="BG35" s="542"/>
      <c r="BH35" s="542"/>
      <c r="BI35" s="543"/>
      <c r="BJ35" s="7">
        <f t="shared" si="6"/>
        <v>56</v>
      </c>
    </row>
    <row r="36" spans="1:62" s="7" customFormat="1" ht="81" customHeight="1" thickBot="1" x14ac:dyDescent="0.6">
      <c r="A36" s="103" t="s">
        <v>131</v>
      </c>
      <c r="B36" s="287" t="s">
        <v>132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9"/>
      <c r="Q36" s="455"/>
      <c r="R36" s="456"/>
      <c r="S36" s="456"/>
      <c r="T36" s="457"/>
      <c r="U36" s="257">
        <f>SUM(U38:V52)</f>
        <v>2214</v>
      </c>
      <c r="V36" s="258"/>
      <c r="W36" s="258">
        <f t="shared" ref="W36" si="7">SUM(W38:X52)</f>
        <v>802</v>
      </c>
      <c r="X36" s="259"/>
      <c r="Y36" s="257">
        <f t="shared" ref="Y36" si="8">SUM(Y38:Z52)</f>
        <v>366</v>
      </c>
      <c r="Z36" s="258"/>
      <c r="AA36" s="258">
        <f t="shared" ref="AA36" si="9">SUM(AA38:AB52)</f>
        <v>294</v>
      </c>
      <c r="AB36" s="258"/>
      <c r="AC36" s="258">
        <f t="shared" ref="AC36" si="10">SUM(AC38:AD52)</f>
        <v>142</v>
      </c>
      <c r="AD36" s="258"/>
      <c r="AE36" s="258">
        <f t="shared" ref="AE36:AW36" si="11">SUM(AE37:AF52)</f>
        <v>0</v>
      </c>
      <c r="AF36" s="259"/>
      <c r="AG36" s="257">
        <f t="shared" si="11"/>
        <v>558</v>
      </c>
      <c r="AH36" s="258"/>
      <c r="AI36" s="258">
        <f t="shared" si="11"/>
        <v>188</v>
      </c>
      <c r="AJ36" s="258"/>
      <c r="AK36" s="258">
        <f t="shared" si="11"/>
        <v>15</v>
      </c>
      <c r="AL36" s="259"/>
      <c r="AM36" s="257">
        <f t="shared" si="11"/>
        <v>738</v>
      </c>
      <c r="AN36" s="258"/>
      <c r="AO36" s="258">
        <f t="shared" si="11"/>
        <v>284</v>
      </c>
      <c r="AP36" s="258"/>
      <c r="AQ36" s="258">
        <f t="shared" si="11"/>
        <v>21</v>
      </c>
      <c r="AR36" s="259"/>
      <c r="AS36" s="257">
        <f t="shared" si="11"/>
        <v>918</v>
      </c>
      <c r="AT36" s="258"/>
      <c r="AU36" s="258">
        <f t="shared" si="11"/>
        <v>330</v>
      </c>
      <c r="AV36" s="258"/>
      <c r="AW36" s="258">
        <f t="shared" si="11"/>
        <v>28</v>
      </c>
      <c r="AX36" s="259"/>
      <c r="AY36" s="493"/>
      <c r="AZ36" s="494"/>
      <c r="BA36" s="495"/>
      <c r="BB36" s="494"/>
      <c r="BC36" s="493"/>
      <c r="BD36" s="494"/>
      <c r="BE36" s="544">
        <f>U36*100/U57</f>
        <v>62.684031710079275</v>
      </c>
      <c r="BF36" s="545"/>
      <c r="BG36" s="545"/>
      <c r="BH36" s="545"/>
      <c r="BI36" s="546"/>
      <c r="BJ36" s="7">
        <f t="shared" si="6"/>
        <v>802</v>
      </c>
    </row>
    <row r="37" spans="1:62" s="7" customFormat="1" ht="87.75" customHeight="1" x14ac:dyDescent="0.55000000000000004">
      <c r="A37" s="104" t="s">
        <v>133</v>
      </c>
      <c r="B37" s="216" t="s">
        <v>166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341"/>
      <c r="R37" s="342"/>
      <c r="S37" s="342"/>
      <c r="T37" s="458"/>
      <c r="U37" s="352"/>
      <c r="V37" s="353"/>
      <c r="W37" s="358"/>
      <c r="X37" s="354"/>
      <c r="Y37" s="338"/>
      <c r="Z37" s="310"/>
      <c r="AA37" s="316"/>
      <c r="AB37" s="316"/>
      <c r="AC37" s="309"/>
      <c r="AD37" s="316"/>
      <c r="AE37" s="309"/>
      <c r="AF37" s="337"/>
      <c r="AG37" s="338"/>
      <c r="AH37" s="316"/>
      <c r="AI37" s="316"/>
      <c r="AJ37" s="316"/>
      <c r="AK37" s="309"/>
      <c r="AL37" s="310"/>
      <c r="AM37" s="338"/>
      <c r="AN37" s="316"/>
      <c r="AO37" s="316"/>
      <c r="AP37" s="316"/>
      <c r="AQ37" s="309"/>
      <c r="AR37" s="310"/>
      <c r="AS37" s="338"/>
      <c r="AT37" s="316"/>
      <c r="AU37" s="316"/>
      <c r="AV37" s="316"/>
      <c r="AW37" s="309"/>
      <c r="AX37" s="310"/>
      <c r="AY37" s="352"/>
      <c r="AZ37" s="355"/>
      <c r="BA37" s="353"/>
      <c r="BB37" s="353"/>
      <c r="BC37" s="358"/>
      <c r="BD37" s="354"/>
      <c r="BE37" s="547"/>
      <c r="BF37" s="548"/>
      <c r="BG37" s="548"/>
      <c r="BH37" s="548"/>
      <c r="BI37" s="549"/>
      <c r="BJ37" s="7">
        <f t="shared" si="6"/>
        <v>0</v>
      </c>
    </row>
    <row r="38" spans="1:62" s="7" customFormat="1" ht="82.5" customHeight="1" x14ac:dyDescent="0.55000000000000004">
      <c r="A38" s="101" t="s">
        <v>169</v>
      </c>
      <c r="B38" s="293" t="s">
        <v>167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5"/>
      <c r="Q38" s="213"/>
      <c r="R38" s="215"/>
      <c r="S38" s="215">
        <v>1</v>
      </c>
      <c r="T38" s="214"/>
      <c r="U38" s="241">
        <f>SUM(AG38,AM38,AS38)</f>
        <v>120</v>
      </c>
      <c r="V38" s="215"/>
      <c r="W38" s="213">
        <f>SUM(AI38,AO38,AU38)</f>
        <v>42</v>
      </c>
      <c r="X38" s="280"/>
      <c r="Y38" s="241">
        <v>24</v>
      </c>
      <c r="Z38" s="214"/>
      <c r="AA38" s="215"/>
      <c r="AB38" s="215"/>
      <c r="AC38" s="213">
        <v>18</v>
      </c>
      <c r="AD38" s="215"/>
      <c r="AE38" s="213"/>
      <c r="AF38" s="280"/>
      <c r="AG38" s="241">
        <v>120</v>
      </c>
      <c r="AH38" s="214"/>
      <c r="AI38" s="215">
        <v>42</v>
      </c>
      <c r="AJ38" s="215"/>
      <c r="AK38" s="213">
        <v>3</v>
      </c>
      <c r="AL38" s="280"/>
      <c r="AM38" s="241"/>
      <c r="AN38" s="214"/>
      <c r="AO38" s="215"/>
      <c r="AP38" s="215"/>
      <c r="AQ38" s="213"/>
      <c r="AR38" s="280"/>
      <c r="AS38" s="241"/>
      <c r="AT38" s="214"/>
      <c r="AU38" s="215"/>
      <c r="AV38" s="215"/>
      <c r="AW38" s="213"/>
      <c r="AX38" s="280"/>
      <c r="AY38" s="241"/>
      <c r="AZ38" s="214"/>
      <c r="BA38" s="215"/>
      <c r="BB38" s="215"/>
      <c r="BC38" s="213"/>
      <c r="BD38" s="280"/>
      <c r="BE38" s="520" t="s">
        <v>218</v>
      </c>
      <c r="BF38" s="521"/>
      <c r="BG38" s="521"/>
      <c r="BH38" s="521"/>
      <c r="BI38" s="522"/>
      <c r="BJ38" s="7">
        <f t="shared" si="6"/>
        <v>42</v>
      </c>
    </row>
    <row r="39" spans="1:62" s="7" customFormat="1" ht="87" customHeight="1" x14ac:dyDescent="0.55000000000000004">
      <c r="A39" s="105" t="s">
        <v>170</v>
      </c>
      <c r="B39" s="508" t="s">
        <v>237</v>
      </c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10"/>
      <c r="Q39" s="302">
        <v>3</v>
      </c>
      <c r="R39" s="308"/>
      <c r="S39" s="308"/>
      <c r="T39" s="305"/>
      <c r="U39" s="241">
        <f t="shared" ref="U39:U52" si="12">SUM(AG39,AM39,AS39)</f>
        <v>126</v>
      </c>
      <c r="V39" s="215"/>
      <c r="W39" s="446">
        <f>SUM(AI39,AO39,AU39)</f>
        <v>58</v>
      </c>
      <c r="X39" s="447"/>
      <c r="Y39" s="444">
        <v>24</v>
      </c>
      <c r="Z39" s="302"/>
      <c r="AA39" s="305">
        <v>16</v>
      </c>
      <c r="AB39" s="302"/>
      <c r="AC39" s="305">
        <v>18</v>
      </c>
      <c r="AD39" s="302"/>
      <c r="AE39" s="302"/>
      <c r="AF39" s="303"/>
      <c r="AG39" s="304"/>
      <c r="AH39" s="305"/>
      <c r="AI39" s="308"/>
      <c r="AJ39" s="308"/>
      <c r="AK39" s="302"/>
      <c r="AL39" s="303"/>
      <c r="AM39" s="304"/>
      <c r="AN39" s="305"/>
      <c r="AO39" s="308"/>
      <c r="AP39" s="308"/>
      <c r="AQ39" s="302"/>
      <c r="AR39" s="303"/>
      <c r="AS39" s="304">
        <v>126</v>
      </c>
      <c r="AT39" s="305"/>
      <c r="AU39" s="308">
        <v>58</v>
      </c>
      <c r="AV39" s="308"/>
      <c r="AW39" s="302">
        <v>4</v>
      </c>
      <c r="AX39" s="303"/>
      <c r="AY39" s="304"/>
      <c r="AZ39" s="305"/>
      <c r="BA39" s="308"/>
      <c r="BB39" s="308"/>
      <c r="BC39" s="302"/>
      <c r="BD39" s="303"/>
      <c r="BE39" s="514" t="s">
        <v>224</v>
      </c>
      <c r="BF39" s="515"/>
      <c r="BG39" s="515"/>
      <c r="BH39" s="515"/>
      <c r="BI39" s="516"/>
      <c r="BJ39" s="7">
        <f>SUM(Y39:AF39)</f>
        <v>58</v>
      </c>
    </row>
    <row r="40" spans="1:62" ht="86.25" customHeight="1" x14ac:dyDescent="0.6">
      <c r="A40" s="102" t="s">
        <v>134</v>
      </c>
      <c r="B40" s="219" t="s">
        <v>243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1"/>
      <c r="Q40" s="306"/>
      <c r="R40" s="286"/>
      <c r="S40" s="286"/>
      <c r="T40" s="317"/>
      <c r="U40" s="241">
        <f t="shared" si="12"/>
        <v>0</v>
      </c>
      <c r="V40" s="215"/>
      <c r="W40" s="306"/>
      <c r="X40" s="445"/>
      <c r="Y40" s="307"/>
      <c r="Z40" s="286"/>
      <c r="AA40" s="286"/>
      <c r="AB40" s="286"/>
      <c r="AC40" s="306"/>
      <c r="AD40" s="286"/>
      <c r="AE40" s="306"/>
      <c r="AF40" s="286"/>
      <c r="AG40" s="307"/>
      <c r="AH40" s="286"/>
      <c r="AI40" s="286"/>
      <c r="AJ40" s="286"/>
      <c r="AK40" s="309"/>
      <c r="AL40" s="310"/>
      <c r="AM40" s="307"/>
      <c r="AN40" s="286"/>
      <c r="AO40" s="286"/>
      <c r="AP40" s="286"/>
      <c r="AQ40" s="309"/>
      <c r="AR40" s="310"/>
      <c r="AS40" s="307"/>
      <c r="AT40" s="286"/>
      <c r="AU40" s="286"/>
      <c r="AV40" s="286"/>
      <c r="AW40" s="309"/>
      <c r="AX40" s="310"/>
      <c r="AY40" s="338"/>
      <c r="AZ40" s="310"/>
      <c r="BA40" s="286"/>
      <c r="BB40" s="317"/>
      <c r="BC40" s="286"/>
      <c r="BD40" s="445"/>
      <c r="BE40" s="517"/>
      <c r="BF40" s="518"/>
      <c r="BG40" s="518"/>
      <c r="BH40" s="518"/>
      <c r="BI40" s="519"/>
      <c r="BJ40" s="7">
        <f t="shared" ref="BJ40:BJ52" si="13">SUM(Y40:AF40)</f>
        <v>0</v>
      </c>
    </row>
    <row r="41" spans="1:62" ht="87" customHeight="1" x14ac:dyDescent="0.6">
      <c r="A41" s="101" t="s">
        <v>171</v>
      </c>
      <c r="B41" s="293" t="s">
        <v>231</v>
      </c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5"/>
      <c r="Q41" s="213">
        <v>2.2999999999999998</v>
      </c>
      <c r="R41" s="215"/>
      <c r="S41" s="215"/>
      <c r="T41" s="214"/>
      <c r="U41" s="241">
        <f t="shared" si="12"/>
        <v>396</v>
      </c>
      <c r="V41" s="215"/>
      <c r="W41" s="213">
        <f>SUM(AI41,AO41,AU41)</f>
        <v>132</v>
      </c>
      <c r="X41" s="280"/>
      <c r="Y41" s="241">
        <v>68</v>
      </c>
      <c r="Z41" s="214"/>
      <c r="AA41" s="215">
        <v>64</v>
      </c>
      <c r="AB41" s="215"/>
      <c r="AC41" s="215"/>
      <c r="AD41" s="215"/>
      <c r="AE41" s="213"/>
      <c r="AF41" s="280"/>
      <c r="AG41" s="241"/>
      <c r="AH41" s="214"/>
      <c r="AI41" s="215"/>
      <c r="AJ41" s="215"/>
      <c r="AK41" s="213"/>
      <c r="AL41" s="280"/>
      <c r="AM41" s="241">
        <v>198</v>
      </c>
      <c r="AN41" s="214"/>
      <c r="AO41" s="215">
        <v>66</v>
      </c>
      <c r="AP41" s="215"/>
      <c r="AQ41" s="213">
        <v>6</v>
      </c>
      <c r="AR41" s="280"/>
      <c r="AS41" s="284">
        <v>198</v>
      </c>
      <c r="AT41" s="281"/>
      <c r="AU41" s="281">
        <v>66</v>
      </c>
      <c r="AV41" s="281"/>
      <c r="AW41" s="282">
        <v>6</v>
      </c>
      <c r="AX41" s="283"/>
      <c r="AY41" s="284"/>
      <c r="AZ41" s="311"/>
      <c r="BA41" s="281"/>
      <c r="BB41" s="281"/>
      <c r="BC41" s="282"/>
      <c r="BD41" s="283"/>
      <c r="BE41" s="520" t="s">
        <v>142</v>
      </c>
      <c r="BF41" s="521"/>
      <c r="BG41" s="521"/>
      <c r="BH41" s="521"/>
      <c r="BI41" s="522"/>
      <c r="BJ41" s="7">
        <f t="shared" si="13"/>
        <v>132</v>
      </c>
    </row>
    <row r="42" spans="1:62" ht="82.5" customHeight="1" x14ac:dyDescent="0.6">
      <c r="A42" s="105" t="s">
        <v>172</v>
      </c>
      <c r="B42" s="508" t="s">
        <v>232</v>
      </c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10"/>
      <c r="Q42" s="302">
        <v>3</v>
      </c>
      <c r="R42" s="308"/>
      <c r="S42" s="308"/>
      <c r="T42" s="305"/>
      <c r="U42" s="241">
        <f t="shared" si="12"/>
        <v>198</v>
      </c>
      <c r="V42" s="215"/>
      <c r="W42" s="213">
        <f>SUM(AI42,AO42,AU42)</f>
        <v>66</v>
      </c>
      <c r="X42" s="280"/>
      <c r="Y42" s="304">
        <v>34</v>
      </c>
      <c r="Z42" s="305"/>
      <c r="AA42" s="308">
        <v>32</v>
      </c>
      <c r="AB42" s="308"/>
      <c r="AC42" s="308"/>
      <c r="AD42" s="308"/>
      <c r="AE42" s="302"/>
      <c r="AF42" s="303"/>
      <c r="AG42" s="304"/>
      <c r="AH42" s="305"/>
      <c r="AI42" s="308"/>
      <c r="AJ42" s="308"/>
      <c r="AK42" s="302"/>
      <c r="AL42" s="303"/>
      <c r="AM42" s="304"/>
      <c r="AN42" s="305"/>
      <c r="AO42" s="308"/>
      <c r="AP42" s="308"/>
      <c r="AQ42" s="302"/>
      <c r="AR42" s="303"/>
      <c r="AS42" s="451">
        <v>198</v>
      </c>
      <c r="AT42" s="452"/>
      <c r="AU42" s="452">
        <v>66</v>
      </c>
      <c r="AV42" s="452"/>
      <c r="AW42" s="453">
        <v>6</v>
      </c>
      <c r="AX42" s="454"/>
      <c r="AY42" s="451"/>
      <c r="AZ42" s="496"/>
      <c r="BA42" s="452"/>
      <c r="BB42" s="452"/>
      <c r="BC42" s="453"/>
      <c r="BD42" s="454"/>
      <c r="BE42" s="514" t="s">
        <v>143</v>
      </c>
      <c r="BF42" s="515"/>
      <c r="BG42" s="515"/>
      <c r="BH42" s="515"/>
      <c r="BI42" s="516"/>
      <c r="BJ42" s="7">
        <f t="shared" si="13"/>
        <v>66</v>
      </c>
    </row>
    <row r="43" spans="1:62" ht="90.75" customHeight="1" x14ac:dyDescent="0.6">
      <c r="A43" s="101" t="s">
        <v>173</v>
      </c>
      <c r="B43" s="293" t="s">
        <v>240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5"/>
      <c r="Q43" s="213">
        <v>3</v>
      </c>
      <c r="R43" s="215"/>
      <c r="S43" s="215"/>
      <c r="T43" s="214"/>
      <c r="U43" s="241">
        <f t="shared" si="12"/>
        <v>198</v>
      </c>
      <c r="V43" s="215"/>
      <c r="W43" s="213">
        <f>SUM(AI43,AO43,AU43)</f>
        <v>66</v>
      </c>
      <c r="X43" s="280"/>
      <c r="Y43" s="241">
        <v>34</v>
      </c>
      <c r="Z43" s="214"/>
      <c r="AA43" s="215">
        <v>32</v>
      </c>
      <c r="AB43" s="215"/>
      <c r="AC43" s="215">
        <v>0</v>
      </c>
      <c r="AD43" s="215"/>
      <c r="AE43" s="213"/>
      <c r="AF43" s="280"/>
      <c r="AG43" s="304"/>
      <c r="AH43" s="305"/>
      <c r="AI43" s="215"/>
      <c r="AJ43" s="215"/>
      <c r="AK43" s="213"/>
      <c r="AL43" s="280"/>
      <c r="AM43" s="241"/>
      <c r="AN43" s="214"/>
      <c r="AO43" s="215"/>
      <c r="AP43" s="215"/>
      <c r="AQ43" s="213"/>
      <c r="AR43" s="280"/>
      <c r="AS43" s="241">
        <v>198</v>
      </c>
      <c r="AT43" s="215"/>
      <c r="AU43" s="215">
        <v>66</v>
      </c>
      <c r="AV43" s="215"/>
      <c r="AW43" s="213">
        <v>6</v>
      </c>
      <c r="AX43" s="280"/>
      <c r="AY43" s="241"/>
      <c r="AZ43" s="214"/>
      <c r="BA43" s="215"/>
      <c r="BB43" s="215"/>
      <c r="BC43" s="213"/>
      <c r="BD43" s="280"/>
      <c r="BE43" s="520" t="s">
        <v>285</v>
      </c>
      <c r="BF43" s="521"/>
      <c r="BG43" s="521"/>
      <c r="BH43" s="521"/>
      <c r="BI43" s="522"/>
      <c r="BJ43" s="7">
        <f t="shared" si="13"/>
        <v>66</v>
      </c>
    </row>
    <row r="44" spans="1:62" s="7" customFormat="1" ht="118.5" customHeight="1" x14ac:dyDescent="0.55000000000000004">
      <c r="A44" s="106" t="s">
        <v>136</v>
      </c>
      <c r="B44" s="219" t="s">
        <v>230</v>
      </c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1"/>
      <c r="Q44" s="314"/>
      <c r="R44" s="315"/>
      <c r="S44" s="316"/>
      <c r="T44" s="310"/>
      <c r="U44" s="241">
        <f t="shared" si="12"/>
        <v>0</v>
      </c>
      <c r="V44" s="215"/>
      <c r="W44" s="306"/>
      <c r="X44" s="445"/>
      <c r="Y44" s="338"/>
      <c r="Z44" s="310"/>
      <c r="AA44" s="286"/>
      <c r="AB44" s="317"/>
      <c r="AC44" s="286"/>
      <c r="AD44" s="317"/>
      <c r="AE44" s="286"/>
      <c r="AF44" s="445"/>
      <c r="AG44" s="307"/>
      <c r="AH44" s="286"/>
      <c r="AI44" s="286"/>
      <c r="AJ44" s="286"/>
      <c r="AK44" s="309"/>
      <c r="AL44" s="310"/>
      <c r="AM44" s="307"/>
      <c r="AN44" s="286"/>
      <c r="AO44" s="286"/>
      <c r="AP44" s="286"/>
      <c r="AQ44" s="309"/>
      <c r="AR44" s="310"/>
      <c r="AS44" s="338"/>
      <c r="AT44" s="316"/>
      <c r="AU44" s="316"/>
      <c r="AV44" s="316"/>
      <c r="AW44" s="309">
        <f>SUM(AW46:AX47)</f>
        <v>0</v>
      </c>
      <c r="AX44" s="310"/>
      <c r="AY44" s="338"/>
      <c r="AZ44" s="310"/>
      <c r="BA44" s="286"/>
      <c r="BB44" s="317"/>
      <c r="BC44" s="330"/>
      <c r="BD44" s="449"/>
      <c r="BE44" s="517"/>
      <c r="BF44" s="518"/>
      <c r="BG44" s="518"/>
      <c r="BH44" s="518"/>
      <c r="BI44" s="519"/>
      <c r="BJ44" s="7">
        <f t="shared" si="13"/>
        <v>0</v>
      </c>
    </row>
    <row r="45" spans="1:62" ht="92.25" customHeight="1" x14ac:dyDescent="0.6">
      <c r="A45" s="101" t="s">
        <v>137</v>
      </c>
      <c r="B45" s="511" t="s">
        <v>226</v>
      </c>
      <c r="C45" s="512"/>
      <c r="D45" s="512"/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3"/>
      <c r="Q45" s="282">
        <v>1</v>
      </c>
      <c r="R45" s="281"/>
      <c r="S45" s="281"/>
      <c r="T45" s="311"/>
      <c r="U45" s="241">
        <f t="shared" si="12"/>
        <v>198</v>
      </c>
      <c r="V45" s="215"/>
      <c r="W45" s="282">
        <f>SUM(AI45,AO45,AU45)</f>
        <v>66</v>
      </c>
      <c r="X45" s="283"/>
      <c r="Y45" s="284">
        <v>34</v>
      </c>
      <c r="Z45" s="311"/>
      <c r="AA45" s="281">
        <v>32</v>
      </c>
      <c r="AB45" s="281"/>
      <c r="AC45" s="281"/>
      <c r="AD45" s="281"/>
      <c r="AE45" s="282"/>
      <c r="AF45" s="283"/>
      <c r="AG45" s="284">
        <v>198</v>
      </c>
      <c r="AH45" s="281"/>
      <c r="AI45" s="281">
        <v>66</v>
      </c>
      <c r="AJ45" s="281"/>
      <c r="AK45" s="282">
        <v>6</v>
      </c>
      <c r="AL45" s="283"/>
      <c r="AM45" s="284"/>
      <c r="AN45" s="281"/>
      <c r="AO45" s="281"/>
      <c r="AP45" s="281"/>
      <c r="AQ45" s="282"/>
      <c r="AR45" s="283"/>
      <c r="AS45" s="285"/>
      <c r="AT45" s="279"/>
      <c r="AU45" s="279"/>
      <c r="AV45" s="279"/>
      <c r="AW45" s="312"/>
      <c r="AX45" s="313"/>
      <c r="AY45" s="285"/>
      <c r="AZ45" s="340"/>
      <c r="BA45" s="279"/>
      <c r="BB45" s="279"/>
      <c r="BC45" s="312"/>
      <c r="BD45" s="313"/>
      <c r="BE45" s="520" t="s">
        <v>147</v>
      </c>
      <c r="BF45" s="521"/>
      <c r="BG45" s="521"/>
      <c r="BH45" s="521"/>
      <c r="BI45" s="522"/>
      <c r="BJ45" s="7">
        <f t="shared" si="13"/>
        <v>66</v>
      </c>
    </row>
    <row r="46" spans="1:62" ht="119.25" customHeight="1" x14ac:dyDescent="0.6">
      <c r="A46" s="101" t="s">
        <v>139</v>
      </c>
      <c r="B46" s="293" t="s">
        <v>241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5"/>
      <c r="Q46" s="213">
        <v>2</v>
      </c>
      <c r="R46" s="215"/>
      <c r="S46" s="215"/>
      <c r="T46" s="214"/>
      <c r="U46" s="241">
        <f t="shared" si="12"/>
        <v>210</v>
      </c>
      <c r="V46" s="215"/>
      <c r="W46" s="282">
        <f>SUM(AI46,AO46,AU46)</f>
        <v>72</v>
      </c>
      <c r="X46" s="283"/>
      <c r="Y46" s="284">
        <v>36</v>
      </c>
      <c r="Z46" s="311"/>
      <c r="AA46" s="281">
        <v>36</v>
      </c>
      <c r="AB46" s="281"/>
      <c r="AC46" s="281"/>
      <c r="AD46" s="281"/>
      <c r="AE46" s="282"/>
      <c r="AF46" s="283"/>
      <c r="AG46" s="284"/>
      <c r="AH46" s="281"/>
      <c r="AI46" s="281"/>
      <c r="AJ46" s="281"/>
      <c r="AK46" s="282"/>
      <c r="AL46" s="283"/>
      <c r="AM46" s="284">
        <v>210</v>
      </c>
      <c r="AN46" s="281"/>
      <c r="AO46" s="281">
        <v>72</v>
      </c>
      <c r="AP46" s="281"/>
      <c r="AQ46" s="282">
        <v>6</v>
      </c>
      <c r="AR46" s="283"/>
      <c r="AS46" s="241"/>
      <c r="AT46" s="215"/>
      <c r="AU46" s="215"/>
      <c r="AV46" s="215"/>
      <c r="AW46" s="213"/>
      <c r="AX46" s="280"/>
      <c r="AY46" s="241"/>
      <c r="AZ46" s="214"/>
      <c r="BA46" s="215"/>
      <c r="BB46" s="215"/>
      <c r="BC46" s="213"/>
      <c r="BD46" s="280"/>
      <c r="BE46" s="520" t="s">
        <v>286</v>
      </c>
      <c r="BF46" s="521"/>
      <c r="BG46" s="521"/>
      <c r="BH46" s="521"/>
      <c r="BI46" s="522"/>
      <c r="BJ46" s="7">
        <f t="shared" si="13"/>
        <v>72</v>
      </c>
    </row>
    <row r="47" spans="1:62" ht="50.25" customHeight="1" x14ac:dyDescent="0.6">
      <c r="A47" s="101" t="s">
        <v>141</v>
      </c>
      <c r="B47" s="511" t="s">
        <v>233</v>
      </c>
      <c r="C47" s="512"/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3"/>
      <c r="Q47" s="282">
        <v>2</v>
      </c>
      <c r="R47" s="281"/>
      <c r="S47" s="281"/>
      <c r="T47" s="311"/>
      <c r="U47" s="241">
        <f t="shared" si="12"/>
        <v>120</v>
      </c>
      <c r="V47" s="215"/>
      <c r="W47" s="282">
        <f>SUM(AI47,AO47,AU47)</f>
        <v>56</v>
      </c>
      <c r="X47" s="283"/>
      <c r="Y47" s="284">
        <v>24</v>
      </c>
      <c r="Z47" s="281"/>
      <c r="AA47" s="281">
        <v>32</v>
      </c>
      <c r="AB47" s="281"/>
      <c r="AC47" s="281"/>
      <c r="AD47" s="281"/>
      <c r="AE47" s="281"/>
      <c r="AF47" s="283"/>
      <c r="AG47" s="284"/>
      <c r="AH47" s="281"/>
      <c r="AI47" s="281"/>
      <c r="AJ47" s="281"/>
      <c r="AK47" s="282"/>
      <c r="AL47" s="283"/>
      <c r="AM47" s="284">
        <v>120</v>
      </c>
      <c r="AN47" s="281"/>
      <c r="AO47" s="281">
        <v>56</v>
      </c>
      <c r="AP47" s="281"/>
      <c r="AQ47" s="282">
        <v>3</v>
      </c>
      <c r="AR47" s="283"/>
      <c r="AS47" s="285"/>
      <c r="AT47" s="279"/>
      <c r="AU47" s="279"/>
      <c r="AV47" s="279"/>
      <c r="AW47" s="312"/>
      <c r="AX47" s="313"/>
      <c r="AY47" s="285"/>
      <c r="AZ47" s="279"/>
      <c r="BA47" s="279"/>
      <c r="BB47" s="279"/>
      <c r="BC47" s="279"/>
      <c r="BD47" s="313"/>
      <c r="BE47" s="520" t="s">
        <v>175</v>
      </c>
      <c r="BF47" s="521"/>
      <c r="BG47" s="521"/>
      <c r="BH47" s="521"/>
      <c r="BI47" s="522"/>
      <c r="BJ47" s="7">
        <f t="shared" si="13"/>
        <v>56</v>
      </c>
    </row>
    <row r="48" spans="1:62" s="7" customFormat="1" ht="46.5" customHeight="1" x14ac:dyDescent="0.55000000000000004">
      <c r="A48" s="102" t="s">
        <v>144</v>
      </c>
      <c r="B48" s="219" t="s">
        <v>242</v>
      </c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1"/>
      <c r="Q48" s="329"/>
      <c r="R48" s="330"/>
      <c r="S48" s="330"/>
      <c r="T48" s="331"/>
      <c r="U48" s="241">
        <f t="shared" si="12"/>
        <v>0</v>
      </c>
      <c r="V48" s="215"/>
      <c r="W48" s="286"/>
      <c r="X48" s="445"/>
      <c r="Y48" s="307"/>
      <c r="Z48" s="317"/>
      <c r="AA48" s="286"/>
      <c r="AB48" s="286"/>
      <c r="AC48" s="286"/>
      <c r="AD48" s="286"/>
      <c r="AE48" s="306"/>
      <c r="AF48" s="286"/>
      <c r="AG48" s="307"/>
      <c r="AH48" s="286"/>
      <c r="AI48" s="286"/>
      <c r="AJ48" s="286"/>
      <c r="AK48" s="306"/>
      <c r="AL48" s="317"/>
      <c r="AM48" s="307"/>
      <c r="AN48" s="286"/>
      <c r="AO48" s="286"/>
      <c r="AP48" s="286"/>
      <c r="AQ48" s="306"/>
      <c r="AR48" s="317"/>
      <c r="AS48" s="307"/>
      <c r="AT48" s="286"/>
      <c r="AU48" s="286"/>
      <c r="AV48" s="286"/>
      <c r="AW48" s="306"/>
      <c r="AX48" s="317"/>
      <c r="AY48" s="307"/>
      <c r="AZ48" s="317"/>
      <c r="BA48" s="286"/>
      <c r="BB48" s="286"/>
      <c r="BC48" s="306"/>
      <c r="BD48" s="286"/>
      <c r="BE48" s="567"/>
      <c r="BF48" s="568"/>
      <c r="BG48" s="568"/>
      <c r="BH48" s="568"/>
      <c r="BI48" s="569"/>
      <c r="BJ48" s="7">
        <f t="shared" si="13"/>
        <v>0</v>
      </c>
    </row>
    <row r="49" spans="1:62" ht="49.5" customHeight="1" x14ac:dyDescent="0.6">
      <c r="A49" s="101" t="s">
        <v>195</v>
      </c>
      <c r="B49" s="293" t="s">
        <v>234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5"/>
      <c r="Q49" s="312"/>
      <c r="R49" s="279"/>
      <c r="S49" s="215">
        <v>2</v>
      </c>
      <c r="T49" s="214"/>
      <c r="U49" s="241">
        <f t="shared" si="12"/>
        <v>102</v>
      </c>
      <c r="V49" s="215"/>
      <c r="W49" s="215">
        <f>SUM(AI49,AO49,AU49)</f>
        <v>34</v>
      </c>
      <c r="X49" s="280"/>
      <c r="Y49" s="213">
        <v>18</v>
      </c>
      <c r="Z49" s="214"/>
      <c r="AA49" s="215">
        <v>16</v>
      </c>
      <c r="AB49" s="215"/>
      <c r="AC49" s="213"/>
      <c r="AD49" s="215"/>
      <c r="AE49" s="213"/>
      <c r="AF49" s="214"/>
      <c r="AG49" s="241"/>
      <c r="AH49" s="214"/>
      <c r="AI49" s="215"/>
      <c r="AJ49" s="215"/>
      <c r="AK49" s="213"/>
      <c r="AL49" s="280"/>
      <c r="AM49" s="282">
        <v>102</v>
      </c>
      <c r="AN49" s="311"/>
      <c r="AO49" s="281">
        <v>34</v>
      </c>
      <c r="AP49" s="281"/>
      <c r="AQ49" s="282">
        <v>3</v>
      </c>
      <c r="AR49" s="311"/>
      <c r="AS49" s="241"/>
      <c r="AT49" s="214"/>
      <c r="AU49" s="215"/>
      <c r="AV49" s="215"/>
      <c r="AW49" s="213"/>
      <c r="AX49" s="280"/>
      <c r="AY49" s="285"/>
      <c r="AZ49" s="340"/>
      <c r="BA49" s="279"/>
      <c r="BB49" s="279"/>
      <c r="BC49" s="312"/>
      <c r="BD49" s="313"/>
      <c r="BE49" s="520" t="s">
        <v>197</v>
      </c>
      <c r="BF49" s="521"/>
      <c r="BG49" s="521"/>
      <c r="BH49" s="521"/>
      <c r="BI49" s="522"/>
      <c r="BJ49" s="7">
        <f t="shared" si="13"/>
        <v>34</v>
      </c>
    </row>
    <row r="50" spans="1:62" s="7" customFormat="1" ht="49.5" customHeight="1" x14ac:dyDescent="0.55000000000000004">
      <c r="A50" s="101" t="s">
        <v>196</v>
      </c>
      <c r="B50" s="293" t="s">
        <v>239</v>
      </c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5"/>
      <c r="Q50" s="213"/>
      <c r="R50" s="215"/>
      <c r="S50" s="215">
        <v>3</v>
      </c>
      <c r="T50" s="214"/>
      <c r="U50" s="241">
        <f t="shared" si="12"/>
        <v>198</v>
      </c>
      <c r="V50" s="215"/>
      <c r="W50" s="215">
        <f>SUM(AI50,AO50,AU50)</f>
        <v>74</v>
      </c>
      <c r="X50" s="280"/>
      <c r="Y50" s="213">
        <v>40</v>
      </c>
      <c r="Z50" s="214"/>
      <c r="AA50" s="215">
        <v>34</v>
      </c>
      <c r="AB50" s="215"/>
      <c r="AC50" s="215"/>
      <c r="AD50" s="215"/>
      <c r="AE50" s="213"/>
      <c r="AF50" s="214"/>
      <c r="AG50" s="241"/>
      <c r="AH50" s="214"/>
      <c r="AI50" s="215"/>
      <c r="AJ50" s="214"/>
      <c r="AK50" s="215"/>
      <c r="AL50" s="280"/>
      <c r="AM50" s="241"/>
      <c r="AN50" s="215"/>
      <c r="AO50" s="215"/>
      <c r="AP50" s="215"/>
      <c r="AQ50" s="213"/>
      <c r="AR50" s="214"/>
      <c r="AS50" s="241">
        <v>198</v>
      </c>
      <c r="AT50" s="214"/>
      <c r="AU50" s="215">
        <v>74</v>
      </c>
      <c r="AV50" s="214"/>
      <c r="AW50" s="215">
        <v>6</v>
      </c>
      <c r="AX50" s="280"/>
      <c r="AY50" s="241"/>
      <c r="AZ50" s="214"/>
      <c r="BA50" s="215"/>
      <c r="BB50" s="214"/>
      <c r="BC50" s="215"/>
      <c r="BD50" s="280"/>
      <c r="BE50" s="520" t="s">
        <v>198</v>
      </c>
      <c r="BF50" s="521"/>
      <c r="BG50" s="521"/>
      <c r="BH50" s="521"/>
      <c r="BI50" s="522"/>
      <c r="BJ50" s="7">
        <f t="shared" si="13"/>
        <v>74</v>
      </c>
    </row>
    <row r="51" spans="1:62" ht="81" customHeight="1" x14ac:dyDescent="0.6">
      <c r="A51" s="107" t="s">
        <v>194</v>
      </c>
      <c r="B51" s="523" t="s">
        <v>135</v>
      </c>
      <c r="C51" s="524"/>
      <c r="D51" s="524"/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5"/>
      <c r="Q51" s="326"/>
      <c r="R51" s="327"/>
      <c r="S51" s="327">
        <v>2</v>
      </c>
      <c r="T51" s="328"/>
      <c r="U51" s="241">
        <f t="shared" si="12"/>
        <v>108</v>
      </c>
      <c r="V51" s="215"/>
      <c r="W51" s="459">
        <f>SUM(AI51,AO51,AU51)</f>
        <v>56</v>
      </c>
      <c r="X51" s="460"/>
      <c r="Y51" s="332">
        <v>30</v>
      </c>
      <c r="Z51" s="327"/>
      <c r="AA51" s="327"/>
      <c r="AB51" s="327"/>
      <c r="AC51" s="327">
        <v>26</v>
      </c>
      <c r="AD51" s="327"/>
      <c r="AE51" s="327"/>
      <c r="AF51" s="333"/>
      <c r="AG51" s="332">
        <v>0</v>
      </c>
      <c r="AH51" s="327"/>
      <c r="AI51" s="327">
        <v>0</v>
      </c>
      <c r="AJ51" s="327"/>
      <c r="AK51" s="327">
        <v>0</v>
      </c>
      <c r="AL51" s="333"/>
      <c r="AM51" s="332">
        <v>108</v>
      </c>
      <c r="AN51" s="327"/>
      <c r="AO51" s="327">
        <v>56</v>
      </c>
      <c r="AP51" s="327"/>
      <c r="AQ51" s="327">
        <v>3</v>
      </c>
      <c r="AR51" s="333"/>
      <c r="AS51" s="465">
        <v>0</v>
      </c>
      <c r="AT51" s="466"/>
      <c r="AU51" s="466"/>
      <c r="AV51" s="466"/>
      <c r="AW51" s="466"/>
      <c r="AX51" s="473"/>
      <c r="AY51" s="465"/>
      <c r="AZ51" s="466"/>
      <c r="BA51" s="466"/>
      <c r="BB51" s="466"/>
      <c r="BC51" s="466"/>
      <c r="BD51" s="473"/>
      <c r="BE51" s="570" t="s">
        <v>220</v>
      </c>
      <c r="BF51" s="571"/>
      <c r="BG51" s="571"/>
      <c r="BH51" s="571"/>
      <c r="BI51" s="572"/>
      <c r="BJ51" s="7">
        <f t="shared" si="13"/>
        <v>56</v>
      </c>
    </row>
    <row r="52" spans="1:62" ht="48" customHeight="1" thickBot="1" x14ac:dyDescent="0.65">
      <c r="A52" s="108" t="s">
        <v>202</v>
      </c>
      <c r="B52" s="299" t="s">
        <v>203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1"/>
      <c r="Q52" s="323">
        <v>1</v>
      </c>
      <c r="R52" s="324"/>
      <c r="S52" s="324"/>
      <c r="T52" s="325"/>
      <c r="U52" s="242">
        <f t="shared" si="12"/>
        <v>240</v>
      </c>
      <c r="V52" s="243"/>
      <c r="W52" s="244">
        <f>SUM(AI52,AO52,AU52)</f>
        <v>80</v>
      </c>
      <c r="X52" s="245"/>
      <c r="Y52" s="242"/>
      <c r="Z52" s="243"/>
      <c r="AA52" s="243"/>
      <c r="AB52" s="243"/>
      <c r="AC52" s="243">
        <v>80</v>
      </c>
      <c r="AD52" s="243"/>
      <c r="AE52" s="243"/>
      <c r="AF52" s="246"/>
      <c r="AG52" s="242">
        <v>240</v>
      </c>
      <c r="AH52" s="243"/>
      <c r="AI52" s="243">
        <v>80</v>
      </c>
      <c r="AJ52" s="243"/>
      <c r="AK52" s="243">
        <v>6</v>
      </c>
      <c r="AL52" s="246"/>
      <c r="AM52" s="242"/>
      <c r="AN52" s="243"/>
      <c r="AO52" s="243"/>
      <c r="AP52" s="243"/>
      <c r="AQ52" s="243"/>
      <c r="AR52" s="246"/>
      <c r="AS52" s="481">
        <v>0</v>
      </c>
      <c r="AT52" s="482"/>
      <c r="AU52" s="482"/>
      <c r="AV52" s="482"/>
      <c r="AW52" s="482"/>
      <c r="AX52" s="483"/>
      <c r="AY52" s="481"/>
      <c r="AZ52" s="482"/>
      <c r="BA52" s="482"/>
      <c r="BB52" s="482"/>
      <c r="BC52" s="482"/>
      <c r="BD52" s="483"/>
      <c r="BE52" s="579" t="s">
        <v>287</v>
      </c>
      <c r="BF52" s="580"/>
      <c r="BG52" s="580"/>
      <c r="BH52" s="580"/>
      <c r="BI52" s="581"/>
      <c r="BJ52" s="7">
        <f t="shared" si="13"/>
        <v>80</v>
      </c>
    </row>
    <row r="53" spans="1:62" s="35" customFormat="1" ht="56.85" customHeight="1" thickBot="1" x14ac:dyDescent="0.3">
      <c r="A53" s="119" t="s">
        <v>164</v>
      </c>
      <c r="B53" s="287" t="s">
        <v>155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9"/>
      <c r="Q53" s="319"/>
      <c r="R53" s="320"/>
      <c r="S53" s="321"/>
      <c r="T53" s="322"/>
      <c r="U53" s="251" t="s">
        <v>176</v>
      </c>
      <c r="V53" s="252"/>
      <c r="W53" s="254" t="s">
        <v>177</v>
      </c>
      <c r="X53" s="256"/>
      <c r="Y53" s="255" t="s">
        <v>178</v>
      </c>
      <c r="Z53" s="252"/>
      <c r="AA53" s="254" t="s">
        <v>156</v>
      </c>
      <c r="AB53" s="254"/>
      <c r="AC53" s="255" t="s">
        <v>179</v>
      </c>
      <c r="AD53" s="252"/>
      <c r="AE53" s="254" t="s">
        <v>157</v>
      </c>
      <c r="AF53" s="256"/>
      <c r="AG53" s="251" t="s">
        <v>158</v>
      </c>
      <c r="AH53" s="252"/>
      <c r="AI53" s="254" t="s">
        <v>159</v>
      </c>
      <c r="AJ53" s="254"/>
      <c r="AK53" s="469" t="s">
        <v>160</v>
      </c>
      <c r="AL53" s="470"/>
      <c r="AM53" s="255" t="s">
        <v>181</v>
      </c>
      <c r="AN53" s="252"/>
      <c r="AO53" s="254" t="s">
        <v>182</v>
      </c>
      <c r="AP53" s="254"/>
      <c r="AQ53" s="495" t="s">
        <v>180</v>
      </c>
      <c r="AR53" s="550"/>
      <c r="AS53" s="467"/>
      <c r="AT53" s="468"/>
      <c r="AU53" s="479"/>
      <c r="AV53" s="468"/>
      <c r="AW53" s="479"/>
      <c r="AX53" s="480"/>
      <c r="AY53" s="467"/>
      <c r="AZ53" s="468"/>
      <c r="BA53" s="479"/>
      <c r="BB53" s="468"/>
      <c r="BC53" s="479"/>
      <c r="BD53" s="480"/>
      <c r="BE53" s="573"/>
      <c r="BF53" s="574"/>
      <c r="BG53" s="574"/>
      <c r="BH53" s="574"/>
      <c r="BI53" s="575"/>
    </row>
    <row r="54" spans="1:62" s="35" customFormat="1" ht="56.85" customHeight="1" x14ac:dyDescent="0.25">
      <c r="A54" s="120" t="s">
        <v>149</v>
      </c>
      <c r="B54" s="290" t="s">
        <v>272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2"/>
      <c r="Q54" s="253" t="s">
        <v>150</v>
      </c>
      <c r="R54" s="249"/>
      <c r="S54" s="249" t="s">
        <v>161</v>
      </c>
      <c r="T54" s="250"/>
      <c r="U54" s="253" t="s">
        <v>183</v>
      </c>
      <c r="V54" s="248"/>
      <c r="W54" s="249" t="s">
        <v>184</v>
      </c>
      <c r="X54" s="250"/>
      <c r="Y54" s="247" t="s">
        <v>185</v>
      </c>
      <c r="Z54" s="248"/>
      <c r="AA54" s="249"/>
      <c r="AB54" s="249"/>
      <c r="AC54" s="247"/>
      <c r="AD54" s="248"/>
      <c r="AE54" s="249" t="s">
        <v>157</v>
      </c>
      <c r="AF54" s="250"/>
      <c r="AG54" s="253" t="s">
        <v>186</v>
      </c>
      <c r="AH54" s="248"/>
      <c r="AI54" s="249" t="s">
        <v>187</v>
      </c>
      <c r="AJ54" s="249"/>
      <c r="AK54" s="461" t="s">
        <v>188</v>
      </c>
      <c r="AL54" s="462"/>
      <c r="AM54" s="247" t="s">
        <v>186</v>
      </c>
      <c r="AN54" s="248"/>
      <c r="AO54" s="249" t="s">
        <v>187</v>
      </c>
      <c r="AP54" s="249"/>
      <c r="AQ54" s="461" t="s">
        <v>188</v>
      </c>
      <c r="AR54" s="462"/>
      <c r="AS54" s="463"/>
      <c r="AT54" s="464"/>
      <c r="AU54" s="476"/>
      <c r="AV54" s="464"/>
      <c r="AW54" s="476"/>
      <c r="AX54" s="477"/>
      <c r="AY54" s="463"/>
      <c r="AZ54" s="464"/>
      <c r="BA54" s="476"/>
      <c r="BB54" s="464"/>
      <c r="BC54" s="476"/>
      <c r="BD54" s="477"/>
      <c r="BE54" s="576" t="s">
        <v>248</v>
      </c>
      <c r="BF54" s="577"/>
      <c r="BG54" s="577"/>
      <c r="BH54" s="577"/>
      <c r="BI54" s="578"/>
    </row>
    <row r="55" spans="1:62" s="35" customFormat="1" ht="46.5" customHeight="1" x14ac:dyDescent="0.25">
      <c r="A55" s="121" t="s">
        <v>162</v>
      </c>
      <c r="B55" s="293" t="s">
        <v>273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5"/>
      <c r="Q55" s="277" t="s">
        <v>150</v>
      </c>
      <c r="R55" s="278"/>
      <c r="S55" s="278" t="s">
        <v>161</v>
      </c>
      <c r="T55" s="318"/>
      <c r="U55" s="241" t="s">
        <v>189</v>
      </c>
      <c r="V55" s="214"/>
      <c r="W55" s="215" t="s">
        <v>179</v>
      </c>
      <c r="X55" s="280"/>
      <c r="Y55" s="213"/>
      <c r="Z55" s="214"/>
      <c r="AA55" s="215"/>
      <c r="AB55" s="215"/>
      <c r="AC55" s="213" t="s">
        <v>179</v>
      </c>
      <c r="AD55" s="214"/>
      <c r="AE55" s="215"/>
      <c r="AF55" s="280"/>
      <c r="AG55" s="241" t="s">
        <v>190</v>
      </c>
      <c r="AH55" s="214"/>
      <c r="AI55" s="215" t="s">
        <v>191</v>
      </c>
      <c r="AJ55" s="215"/>
      <c r="AK55" s="474" t="s">
        <v>188</v>
      </c>
      <c r="AL55" s="475"/>
      <c r="AM55" s="213" t="s">
        <v>190</v>
      </c>
      <c r="AN55" s="214"/>
      <c r="AO55" s="215" t="s">
        <v>191</v>
      </c>
      <c r="AP55" s="215"/>
      <c r="AQ55" s="474" t="s">
        <v>188</v>
      </c>
      <c r="AR55" s="475"/>
      <c r="AS55" s="551"/>
      <c r="AT55" s="472"/>
      <c r="AU55" s="471"/>
      <c r="AV55" s="472"/>
      <c r="AW55" s="471"/>
      <c r="AX55" s="478"/>
      <c r="AY55" s="551"/>
      <c r="AZ55" s="472"/>
      <c r="BA55" s="471"/>
      <c r="BB55" s="472"/>
      <c r="BC55" s="471"/>
      <c r="BD55" s="478"/>
      <c r="BE55" s="520" t="s">
        <v>126</v>
      </c>
      <c r="BF55" s="521"/>
      <c r="BG55" s="521"/>
      <c r="BH55" s="521"/>
      <c r="BI55" s="522"/>
    </row>
    <row r="56" spans="1:62" s="35" customFormat="1" ht="56.85" customHeight="1" thickBot="1" x14ac:dyDescent="0.3">
      <c r="A56" s="122" t="s">
        <v>163</v>
      </c>
      <c r="B56" s="296" t="s">
        <v>274</v>
      </c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8"/>
      <c r="Q56" s="242"/>
      <c r="R56" s="243"/>
      <c r="S56" s="243" t="s">
        <v>161</v>
      </c>
      <c r="T56" s="246"/>
      <c r="U56" s="242" t="s">
        <v>192</v>
      </c>
      <c r="V56" s="243"/>
      <c r="W56" s="243" t="s">
        <v>193</v>
      </c>
      <c r="X56" s="246"/>
      <c r="Y56" s="484" t="s">
        <v>156</v>
      </c>
      <c r="Z56" s="485"/>
      <c r="AA56" s="243" t="s">
        <v>156</v>
      </c>
      <c r="AB56" s="243"/>
      <c r="AC56" s="484"/>
      <c r="AD56" s="485"/>
      <c r="AE56" s="243"/>
      <c r="AF56" s="246"/>
      <c r="AG56" s="242" t="s">
        <v>192</v>
      </c>
      <c r="AH56" s="485"/>
      <c r="AI56" s="243" t="s">
        <v>193</v>
      </c>
      <c r="AJ56" s="243"/>
      <c r="AK56" s="488" t="s">
        <v>188</v>
      </c>
      <c r="AL56" s="489"/>
      <c r="AM56" s="484"/>
      <c r="AN56" s="485"/>
      <c r="AO56" s="243"/>
      <c r="AP56" s="243"/>
      <c r="AQ56" s="488"/>
      <c r="AR56" s="489"/>
      <c r="AS56" s="486"/>
      <c r="AT56" s="487"/>
      <c r="AU56" s="491"/>
      <c r="AV56" s="487"/>
      <c r="AW56" s="491"/>
      <c r="AX56" s="492"/>
      <c r="AY56" s="486"/>
      <c r="AZ56" s="487"/>
      <c r="BA56" s="491"/>
      <c r="BB56" s="487"/>
      <c r="BC56" s="491"/>
      <c r="BD56" s="492"/>
      <c r="BE56" s="579" t="s">
        <v>124</v>
      </c>
      <c r="BF56" s="580"/>
      <c r="BG56" s="580"/>
      <c r="BH56" s="580"/>
      <c r="BI56" s="581"/>
    </row>
    <row r="57" spans="1:62" s="14" customFormat="1" ht="47.25" customHeight="1" thickBot="1" x14ac:dyDescent="0.3">
      <c r="A57" s="274" t="s">
        <v>151</v>
      </c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6"/>
      <c r="U57" s="319">
        <f>SUM(U28,U36)</f>
        <v>3532</v>
      </c>
      <c r="V57" s="433"/>
      <c r="W57" s="321">
        <f>SUM(W28,W36)</f>
        <v>1028</v>
      </c>
      <c r="X57" s="322"/>
      <c r="Y57" s="319">
        <f>SUM(Y28,Y36)</f>
        <v>470</v>
      </c>
      <c r="Z57" s="433"/>
      <c r="AA57" s="321">
        <f>SUM(AA28,AA36)</f>
        <v>382</v>
      </c>
      <c r="AB57" s="433"/>
      <c r="AC57" s="321">
        <f>SUM(AC28,AC36)</f>
        <v>176</v>
      </c>
      <c r="AD57" s="433"/>
      <c r="AE57" s="321">
        <f>SUM(AE28,AE36)</f>
        <v>0</v>
      </c>
      <c r="AF57" s="322"/>
      <c r="AG57" s="319">
        <f>SUM(AG28,AG36)</f>
        <v>1044</v>
      </c>
      <c r="AH57" s="433"/>
      <c r="AI57" s="321">
        <f>SUM(AI28,AI36)</f>
        <v>358</v>
      </c>
      <c r="AJ57" s="433"/>
      <c r="AK57" s="321">
        <f>SUM(AK28,AK36)</f>
        <v>30</v>
      </c>
      <c r="AL57" s="322"/>
      <c r="AM57" s="319">
        <f>SUM(AM28,AM36)</f>
        <v>1048</v>
      </c>
      <c r="AN57" s="433"/>
      <c r="AO57" s="321">
        <f>SUM(AO28,AO36)</f>
        <v>340</v>
      </c>
      <c r="AP57" s="433"/>
      <c r="AQ57" s="321">
        <f>SUM(AQ28,AQ36)</f>
        <v>30</v>
      </c>
      <c r="AR57" s="322"/>
      <c r="AS57" s="319">
        <f>SUM(AS28,AS36)</f>
        <v>1440</v>
      </c>
      <c r="AT57" s="433"/>
      <c r="AU57" s="321">
        <f>SUM(AU28,AU36)</f>
        <v>330</v>
      </c>
      <c r="AV57" s="433"/>
      <c r="AW57" s="321">
        <f>SUM(AW28,AW36)</f>
        <v>43</v>
      </c>
      <c r="AX57" s="322"/>
      <c r="AY57" s="319"/>
      <c r="AZ57" s="433"/>
      <c r="BA57" s="321"/>
      <c r="BB57" s="320"/>
      <c r="BC57" s="321"/>
      <c r="BD57" s="322"/>
      <c r="BE57" s="319"/>
      <c r="BF57" s="433"/>
      <c r="BG57" s="433"/>
      <c r="BH57" s="433"/>
      <c r="BI57" s="322"/>
    </row>
    <row r="58" spans="1:62" s="14" customFormat="1" ht="45" customHeight="1" x14ac:dyDescent="0.25">
      <c r="A58" s="216" t="s">
        <v>152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8"/>
      <c r="U58" s="228"/>
      <c r="V58" s="229"/>
      <c r="W58" s="230"/>
      <c r="X58" s="231"/>
      <c r="Y58" s="232"/>
      <c r="Z58" s="233"/>
      <c r="AA58" s="229"/>
      <c r="AB58" s="229"/>
      <c r="AC58" s="229"/>
      <c r="AD58" s="229"/>
      <c r="AE58" s="232"/>
      <c r="AF58" s="490"/>
      <c r="AG58" s="228">
        <f>ROUND(AI57/18,0)</f>
        <v>20</v>
      </c>
      <c r="AH58" s="229"/>
      <c r="AI58" s="229"/>
      <c r="AJ58" s="229"/>
      <c r="AK58" s="229"/>
      <c r="AL58" s="490"/>
      <c r="AM58" s="232">
        <f>ROUND(AO57/18,0)</f>
        <v>19</v>
      </c>
      <c r="AN58" s="229"/>
      <c r="AO58" s="229"/>
      <c r="AP58" s="229"/>
      <c r="AQ58" s="229"/>
      <c r="AR58" s="233"/>
      <c r="AS58" s="228">
        <f>ROUND(AU57/17,0)</f>
        <v>19</v>
      </c>
      <c r="AT58" s="229"/>
      <c r="AU58" s="229"/>
      <c r="AV58" s="229"/>
      <c r="AW58" s="229"/>
      <c r="AX58" s="490"/>
      <c r="AY58" s="228"/>
      <c r="AZ58" s="229"/>
      <c r="BA58" s="229"/>
      <c r="BB58" s="229"/>
      <c r="BC58" s="229"/>
      <c r="BD58" s="490"/>
      <c r="BE58" s="558"/>
      <c r="BF58" s="559"/>
      <c r="BG58" s="559"/>
      <c r="BH58" s="559"/>
      <c r="BI58" s="560"/>
    </row>
    <row r="59" spans="1:62" s="14" customFormat="1" ht="38.25" customHeight="1" x14ac:dyDescent="0.25">
      <c r="A59" s="219" t="s">
        <v>153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1"/>
      <c r="U59" s="191">
        <f>SUM(AG59:AX59)</f>
        <v>12</v>
      </c>
      <c r="V59" s="192"/>
      <c r="W59" s="199"/>
      <c r="X59" s="200"/>
      <c r="Y59" s="201"/>
      <c r="Z59" s="202"/>
      <c r="AA59" s="192"/>
      <c r="AB59" s="192"/>
      <c r="AC59" s="192"/>
      <c r="AD59" s="192"/>
      <c r="AE59" s="201"/>
      <c r="AF59" s="203"/>
      <c r="AG59" s="191">
        <v>4</v>
      </c>
      <c r="AH59" s="192"/>
      <c r="AI59" s="192"/>
      <c r="AJ59" s="192"/>
      <c r="AK59" s="192"/>
      <c r="AL59" s="203"/>
      <c r="AM59" s="204">
        <v>4</v>
      </c>
      <c r="AN59" s="205"/>
      <c r="AO59" s="205"/>
      <c r="AP59" s="205"/>
      <c r="AQ59" s="205"/>
      <c r="AR59" s="206"/>
      <c r="AS59" s="191">
        <v>4</v>
      </c>
      <c r="AT59" s="192"/>
      <c r="AU59" s="192"/>
      <c r="AV59" s="192"/>
      <c r="AW59" s="192"/>
      <c r="AX59" s="203"/>
      <c r="AY59" s="191"/>
      <c r="AZ59" s="192"/>
      <c r="BA59" s="192"/>
      <c r="BB59" s="192"/>
      <c r="BC59" s="192"/>
      <c r="BD59" s="203"/>
      <c r="BE59" s="561"/>
      <c r="BF59" s="562"/>
      <c r="BG59" s="562"/>
      <c r="BH59" s="562"/>
      <c r="BI59" s="563"/>
    </row>
    <row r="60" spans="1:62" s="14" customFormat="1" ht="45" customHeight="1" thickBot="1" x14ac:dyDescent="0.3">
      <c r="A60" s="222" t="s">
        <v>154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4"/>
      <c r="U60" s="234">
        <f>SUM(AG60:AX60)</f>
        <v>7</v>
      </c>
      <c r="V60" s="235"/>
      <c r="W60" s="236"/>
      <c r="X60" s="237"/>
      <c r="Y60" s="238"/>
      <c r="Z60" s="239"/>
      <c r="AA60" s="235"/>
      <c r="AB60" s="235"/>
      <c r="AC60" s="235"/>
      <c r="AD60" s="235"/>
      <c r="AE60" s="238"/>
      <c r="AF60" s="240"/>
      <c r="AG60" s="188">
        <v>2</v>
      </c>
      <c r="AH60" s="189"/>
      <c r="AI60" s="189"/>
      <c r="AJ60" s="189"/>
      <c r="AK60" s="189"/>
      <c r="AL60" s="190"/>
      <c r="AM60" s="188">
        <v>3</v>
      </c>
      <c r="AN60" s="189"/>
      <c r="AO60" s="189"/>
      <c r="AP60" s="189"/>
      <c r="AQ60" s="189"/>
      <c r="AR60" s="190"/>
      <c r="AS60" s="188">
        <v>2</v>
      </c>
      <c r="AT60" s="189"/>
      <c r="AU60" s="189"/>
      <c r="AV60" s="189"/>
      <c r="AW60" s="189"/>
      <c r="AX60" s="190"/>
      <c r="AY60" s="188"/>
      <c r="AZ60" s="189"/>
      <c r="BA60" s="189"/>
      <c r="BB60" s="189"/>
      <c r="BC60" s="189"/>
      <c r="BD60" s="190"/>
      <c r="BE60" s="564"/>
      <c r="BF60" s="565"/>
      <c r="BG60" s="565"/>
      <c r="BH60" s="565"/>
      <c r="BI60" s="566"/>
    </row>
    <row r="61" spans="1:62" s="14" customFormat="1" ht="32.25" customHeight="1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10"/>
      <c r="AA61" s="110"/>
      <c r="AB61" s="111"/>
      <c r="AC61" s="111"/>
      <c r="AD61" s="110"/>
      <c r="AE61" s="110"/>
      <c r="AF61" s="110"/>
      <c r="AG61" s="110"/>
      <c r="AH61" s="110"/>
      <c r="AI61" s="110"/>
      <c r="AJ61" s="110"/>
      <c r="AK61" s="110"/>
      <c r="AL61" s="112"/>
      <c r="AM61" s="113"/>
      <c r="AN61" s="113"/>
      <c r="AO61" s="113"/>
      <c r="AP61" s="113"/>
      <c r="AQ61" s="113"/>
      <c r="AR61" s="112"/>
      <c r="AS61" s="113"/>
      <c r="AT61" s="113"/>
      <c r="AU61" s="113"/>
      <c r="AV61" s="113"/>
      <c r="AW61" s="113"/>
      <c r="AX61" s="112"/>
      <c r="AY61" s="113"/>
      <c r="AZ61" s="113"/>
      <c r="BA61" s="113"/>
      <c r="BB61" s="113"/>
      <c r="BC61" s="113"/>
      <c r="BD61" s="110"/>
      <c r="BE61" s="110"/>
      <c r="BF61" s="110"/>
      <c r="BG61" s="110"/>
      <c r="BH61" s="110"/>
      <c r="BI61" s="123"/>
    </row>
    <row r="62" spans="1:62" ht="30" customHeight="1" thickBot="1" x14ac:dyDescent="0.7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6"/>
      <c r="V62" s="117"/>
      <c r="W62" s="117"/>
      <c r="X62" s="117"/>
      <c r="Y62" s="117"/>
      <c r="Z62" s="117"/>
      <c r="AA62" s="117"/>
      <c r="AB62" s="118"/>
      <c r="AC62" s="118"/>
      <c r="AD62" s="117"/>
      <c r="AE62" s="117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85"/>
    </row>
    <row r="63" spans="1:62" s="15" customFormat="1" ht="47.25" customHeight="1" thickBot="1" x14ac:dyDescent="0.3">
      <c r="A63" s="257" t="s">
        <v>15</v>
      </c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9"/>
      <c r="U63" s="257" t="s">
        <v>14</v>
      </c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9"/>
      <c r="AQ63" s="319" t="s">
        <v>13</v>
      </c>
      <c r="AR63" s="433"/>
      <c r="AS63" s="433"/>
      <c r="AT63" s="433"/>
      <c r="AU63" s="433"/>
      <c r="AV63" s="433"/>
      <c r="AW63" s="433"/>
      <c r="AX63" s="433"/>
      <c r="AY63" s="433"/>
      <c r="AZ63" s="433"/>
      <c r="BA63" s="433"/>
      <c r="BB63" s="433"/>
      <c r="BC63" s="433"/>
      <c r="BD63" s="433"/>
      <c r="BE63" s="433"/>
      <c r="BF63" s="433"/>
      <c r="BG63" s="433"/>
      <c r="BH63" s="433"/>
      <c r="BI63" s="322"/>
    </row>
    <row r="64" spans="1:62" ht="109.5" customHeight="1" thickBot="1" x14ac:dyDescent="0.65">
      <c r="A64" s="263" t="s">
        <v>12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 t="s">
        <v>11</v>
      </c>
      <c r="M64" s="264"/>
      <c r="N64" s="264"/>
      <c r="O64" s="264" t="s">
        <v>10</v>
      </c>
      <c r="P64" s="264"/>
      <c r="Q64" s="264"/>
      <c r="R64" s="267" t="s">
        <v>9</v>
      </c>
      <c r="S64" s="268"/>
      <c r="T64" s="269"/>
      <c r="U64" s="263" t="s">
        <v>11</v>
      </c>
      <c r="V64" s="264"/>
      <c r="W64" s="264"/>
      <c r="X64" s="264"/>
      <c r="Y64" s="264"/>
      <c r="Z64" s="264"/>
      <c r="AA64" s="264"/>
      <c r="AB64" s="264" t="s">
        <v>10</v>
      </c>
      <c r="AC64" s="264"/>
      <c r="AD64" s="264"/>
      <c r="AE64" s="264"/>
      <c r="AF64" s="264"/>
      <c r="AG64" s="264"/>
      <c r="AH64" s="264"/>
      <c r="AI64" s="265" t="s">
        <v>110</v>
      </c>
      <c r="AJ64" s="264"/>
      <c r="AK64" s="264"/>
      <c r="AL64" s="264"/>
      <c r="AM64" s="264"/>
      <c r="AN64" s="264"/>
      <c r="AO64" s="264"/>
      <c r="AP64" s="266"/>
      <c r="AQ64" s="587" t="s">
        <v>8</v>
      </c>
      <c r="AR64" s="588"/>
      <c r="AS64" s="588"/>
      <c r="AT64" s="588"/>
      <c r="AU64" s="588"/>
      <c r="AV64" s="588"/>
      <c r="AW64" s="588"/>
      <c r="AX64" s="588"/>
      <c r="AY64" s="588"/>
      <c r="AZ64" s="588"/>
      <c r="BA64" s="588"/>
      <c r="BB64" s="588"/>
      <c r="BC64" s="588"/>
      <c r="BD64" s="588"/>
      <c r="BE64" s="588"/>
      <c r="BF64" s="588"/>
      <c r="BG64" s="588"/>
      <c r="BH64" s="588"/>
      <c r="BI64" s="589"/>
    </row>
    <row r="65" spans="1:325" ht="64.5" customHeight="1" thickBot="1" x14ac:dyDescent="0.65">
      <c r="A65" s="273" t="s">
        <v>7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>
        <v>4</v>
      </c>
      <c r="M65" s="226"/>
      <c r="N65" s="226"/>
      <c r="O65" s="226">
        <v>3</v>
      </c>
      <c r="P65" s="226"/>
      <c r="Q65" s="226"/>
      <c r="R65" s="226">
        <v>5</v>
      </c>
      <c r="S65" s="226"/>
      <c r="T65" s="227"/>
      <c r="U65" s="273">
        <v>4</v>
      </c>
      <c r="V65" s="226"/>
      <c r="W65" s="226"/>
      <c r="X65" s="226"/>
      <c r="Y65" s="226"/>
      <c r="Z65" s="226"/>
      <c r="AA65" s="226"/>
      <c r="AB65" s="226">
        <v>8</v>
      </c>
      <c r="AC65" s="226"/>
      <c r="AD65" s="226"/>
      <c r="AE65" s="226"/>
      <c r="AF65" s="226"/>
      <c r="AG65" s="226"/>
      <c r="AH65" s="226"/>
      <c r="AI65" s="226">
        <v>12</v>
      </c>
      <c r="AJ65" s="226"/>
      <c r="AK65" s="226"/>
      <c r="AL65" s="226"/>
      <c r="AM65" s="226"/>
      <c r="AN65" s="226"/>
      <c r="AO65" s="226"/>
      <c r="AP65" s="227"/>
      <c r="AQ65" s="590"/>
      <c r="AR65" s="591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  <c r="BG65" s="591"/>
      <c r="BH65" s="591"/>
      <c r="BI65" s="592"/>
    </row>
    <row r="66" spans="1:325" ht="48.75" customHeight="1" x14ac:dyDescent="0.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325" ht="58.5" customHeight="1" x14ac:dyDescent="0.9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54" t="s">
        <v>106</v>
      </c>
      <c r="Z67" s="125"/>
      <c r="AA67" s="125"/>
      <c r="AB67" s="124"/>
      <c r="AC67" s="124"/>
      <c r="AD67" s="124"/>
      <c r="AE67" s="124"/>
      <c r="AF67" s="124"/>
      <c r="AG67" s="124"/>
      <c r="AH67" s="124"/>
      <c r="AI67" s="124"/>
      <c r="AJ67" s="124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3"/>
      <c r="BE67" s="23"/>
      <c r="BF67" s="23"/>
      <c r="BG67" s="23"/>
      <c r="BH67" s="23"/>
    </row>
    <row r="68" spans="1:325" ht="38.25" customHeight="1" thickBot="1" x14ac:dyDescent="0.95">
      <c r="U68" s="24"/>
      <c r="V68" s="24"/>
      <c r="Y68" s="38"/>
      <c r="Z68" s="38"/>
      <c r="AA68" s="38"/>
      <c r="AB68" s="42"/>
      <c r="AC68" s="42"/>
      <c r="AD68" s="38"/>
      <c r="AE68" s="38"/>
      <c r="AF68" s="38"/>
      <c r="AG68" s="38"/>
      <c r="AH68" s="38"/>
      <c r="AI68" s="38"/>
      <c r="AJ68" s="38"/>
      <c r="AK68" s="38"/>
      <c r="AL68" s="38"/>
    </row>
    <row r="69" spans="1:325" s="15" customFormat="1" ht="129" customHeight="1" thickBot="1" x14ac:dyDescent="0.3">
      <c r="A69" s="270" t="s">
        <v>108</v>
      </c>
      <c r="B69" s="271"/>
      <c r="C69" s="271"/>
      <c r="D69" s="272"/>
      <c r="E69" s="402" t="s">
        <v>109</v>
      </c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2"/>
      <c r="AZ69" s="402"/>
      <c r="BA69" s="402"/>
      <c r="BB69" s="402"/>
      <c r="BC69" s="402"/>
      <c r="BD69" s="207" t="s">
        <v>6</v>
      </c>
      <c r="BE69" s="208"/>
      <c r="BF69" s="208"/>
      <c r="BG69" s="208"/>
      <c r="BH69" s="208"/>
      <c r="BI69" s="209"/>
    </row>
    <row r="70" spans="1:325" s="15" customFormat="1" ht="57.75" customHeight="1" x14ac:dyDescent="0.25">
      <c r="A70" s="404" t="s">
        <v>129</v>
      </c>
      <c r="B70" s="405"/>
      <c r="C70" s="405"/>
      <c r="D70" s="406"/>
      <c r="E70" s="260" t="s">
        <v>216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2"/>
      <c r="BD70" s="210" t="s">
        <v>118</v>
      </c>
      <c r="BE70" s="211"/>
      <c r="BF70" s="211"/>
      <c r="BG70" s="211"/>
      <c r="BH70" s="211"/>
      <c r="BI70" s="212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</row>
    <row r="71" spans="1:325" s="36" customFormat="1" ht="67.5" customHeight="1" x14ac:dyDescent="0.25">
      <c r="A71" s="177" t="s">
        <v>124</v>
      </c>
      <c r="B71" s="178"/>
      <c r="C71" s="178"/>
      <c r="D71" s="179"/>
      <c r="E71" s="153" t="s">
        <v>210</v>
      </c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5"/>
      <c r="BD71" s="584" t="s">
        <v>163</v>
      </c>
      <c r="BE71" s="585"/>
      <c r="BF71" s="585"/>
      <c r="BG71" s="585"/>
      <c r="BH71" s="585"/>
      <c r="BI71" s="586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</row>
    <row r="72" spans="1:325" s="15" customFormat="1" ht="99.15" customHeight="1" x14ac:dyDescent="0.25">
      <c r="A72" s="164" t="s">
        <v>126</v>
      </c>
      <c r="B72" s="165"/>
      <c r="C72" s="165"/>
      <c r="D72" s="166"/>
      <c r="E72" s="167" t="s">
        <v>211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9"/>
      <c r="BD72" s="185" t="s">
        <v>213</v>
      </c>
      <c r="BE72" s="186"/>
      <c r="BF72" s="186"/>
      <c r="BG72" s="186"/>
      <c r="BH72" s="186"/>
      <c r="BI72" s="187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</row>
    <row r="73" spans="1:325" s="37" customFormat="1" ht="88.5" customHeight="1" x14ac:dyDescent="0.25">
      <c r="A73" s="170" t="s">
        <v>127</v>
      </c>
      <c r="B73" s="171"/>
      <c r="C73" s="171"/>
      <c r="D73" s="172"/>
      <c r="E73" s="173" t="s">
        <v>212</v>
      </c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5"/>
      <c r="BD73" s="185" t="s">
        <v>261</v>
      </c>
      <c r="BE73" s="186"/>
      <c r="BF73" s="186"/>
      <c r="BG73" s="186"/>
      <c r="BH73" s="186"/>
      <c r="BI73" s="187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</row>
    <row r="74" spans="1:325" s="37" customFormat="1" ht="57" customHeight="1" x14ac:dyDescent="0.25">
      <c r="A74" s="177" t="s">
        <v>168</v>
      </c>
      <c r="B74" s="178"/>
      <c r="C74" s="178"/>
      <c r="D74" s="179"/>
      <c r="E74" s="153" t="s">
        <v>214</v>
      </c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5"/>
      <c r="BD74" s="185" t="s">
        <v>262</v>
      </c>
      <c r="BE74" s="186"/>
      <c r="BF74" s="186"/>
      <c r="BG74" s="186"/>
      <c r="BH74" s="186"/>
      <c r="BI74" s="187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</row>
    <row r="75" spans="1:325" s="37" customFormat="1" ht="85.5" customHeight="1" x14ac:dyDescent="0.25">
      <c r="A75" s="156" t="s">
        <v>204</v>
      </c>
      <c r="B75" s="157"/>
      <c r="C75" s="157"/>
      <c r="D75" s="158"/>
      <c r="E75" s="153" t="s">
        <v>217</v>
      </c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5"/>
      <c r="BD75" s="185" t="s">
        <v>169</v>
      </c>
      <c r="BE75" s="186"/>
      <c r="BF75" s="186"/>
      <c r="BG75" s="186"/>
      <c r="BH75" s="186"/>
      <c r="BI75" s="187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</row>
    <row r="76" spans="1:325" s="37" customFormat="1" ht="60" customHeight="1" x14ac:dyDescent="0.25">
      <c r="A76" s="423" t="s">
        <v>209</v>
      </c>
      <c r="B76" s="424"/>
      <c r="C76" s="424"/>
      <c r="D76" s="425"/>
      <c r="E76" s="420" t="s">
        <v>219</v>
      </c>
      <c r="F76" s="421"/>
      <c r="G76" s="421"/>
      <c r="H76" s="421"/>
      <c r="I76" s="421"/>
      <c r="J76" s="421"/>
      <c r="K76" s="421"/>
      <c r="L76" s="421"/>
      <c r="M76" s="421"/>
      <c r="N76" s="421"/>
      <c r="O76" s="421"/>
      <c r="P76" s="421"/>
      <c r="Q76" s="421"/>
      <c r="R76" s="421"/>
      <c r="S76" s="421"/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1"/>
      <c r="AG76" s="421"/>
      <c r="AH76" s="421"/>
      <c r="AI76" s="421"/>
      <c r="AJ76" s="421"/>
      <c r="AK76" s="421"/>
      <c r="AL76" s="421"/>
      <c r="AM76" s="421"/>
      <c r="AN76" s="421"/>
      <c r="AO76" s="421"/>
      <c r="AP76" s="421"/>
      <c r="AQ76" s="421"/>
      <c r="AR76" s="421"/>
      <c r="AS76" s="421"/>
      <c r="AT76" s="421"/>
      <c r="AU76" s="421"/>
      <c r="AV76" s="421"/>
      <c r="AW76" s="421"/>
      <c r="AX76" s="421"/>
      <c r="AY76" s="421"/>
      <c r="AZ76" s="421"/>
      <c r="BA76" s="421"/>
      <c r="BB76" s="421"/>
      <c r="BC76" s="422"/>
      <c r="BD76" s="147" t="s">
        <v>194</v>
      </c>
      <c r="BE76" s="148"/>
      <c r="BF76" s="148"/>
      <c r="BG76" s="148"/>
      <c r="BH76" s="148"/>
      <c r="BI76" s="149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</row>
    <row r="77" spans="1:325" s="37" customFormat="1" ht="99.15" customHeight="1" x14ac:dyDescent="0.25">
      <c r="A77" s="177" t="s">
        <v>221</v>
      </c>
      <c r="B77" s="178"/>
      <c r="C77" s="178"/>
      <c r="D77" s="179"/>
      <c r="E77" s="173" t="s">
        <v>208</v>
      </c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5"/>
      <c r="BD77" s="185" t="s">
        <v>194</v>
      </c>
      <c r="BE77" s="186"/>
      <c r="BF77" s="186"/>
      <c r="BG77" s="186"/>
      <c r="BH77" s="186"/>
      <c r="BI77" s="187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</row>
    <row r="78" spans="1:325" s="37" customFormat="1" ht="99.15" customHeight="1" x14ac:dyDescent="0.25">
      <c r="A78" s="427" t="s">
        <v>248</v>
      </c>
      <c r="B78" s="428"/>
      <c r="C78" s="428"/>
      <c r="D78" s="429"/>
      <c r="E78" s="153" t="s">
        <v>268</v>
      </c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5"/>
      <c r="BD78" s="185" t="s">
        <v>149</v>
      </c>
      <c r="BE78" s="186"/>
      <c r="BF78" s="186"/>
      <c r="BG78" s="186"/>
      <c r="BH78" s="186"/>
      <c r="BI78" s="187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</row>
    <row r="79" spans="1:325" s="36" customFormat="1" ht="50.25" customHeight="1" x14ac:dyDescent="0.25">
      <c r="A79" s="156" t="s">
        <v>252</v>
      </c>
      <c r="B79" s="157"/>
      <c r="C79" s="157"/>
      <c r="D79" s="158"/>
      <c r="E79" s="159" t="s">
        <v>263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85" t="s">
        <v>121</v>
      </c>
      <c r="BE79" s="186"/>
      <c r="BF79" s="186"/>
      <c r="BG79" s="186"/>
      <c r="BH79" s="186"/>
      <c r="BI79" s="187"/>
    </row>
    <row r="80" spans="1:325" s="10" customFormat="1" ht="99.15" customHeight="1" thickBot="1" x14ac:dyDescent="0.3">
      <c r="A80" s="180" t="s">
        <v>253</v>
      </c>
      <c r="B80" s="181"/>
      <c r="C80" s="181"/>
      <c r="D80" s="182"/>
      <c r="E80" s="183" t="s">
        <v>247</v>
      </c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93" t="s">
        <v>235</v>
      </c>
      <c r="BE80" s="194"/>
      <c r="BF80" s="194"/>
      <c r="BG80" s="194"/>
      <c r="BH80" s="194"/>
      <c r="BI80" s="195"/>
    </row>
    <row r="81" spans="1:325" s="15" customFormat="1" ht="57.75" customHeight="1" x14ac:dyDescent="0.25">
      <c r="A81" s="423" t="s">
        <v>119</v>
      </c>
      <c r="B81" s="424"/>
      <c r="C81" s="424"/>
      <c r="D81" s="425"/>
      <c r="E81" s="426" t="s">
        <v>244</v>
      </c>
      <c r="F81" s="421"/>
      <c r="G81" s="421"/>
      <c r="H81" s="421"/>
      <c r="I81" s="421"/>
      <c r="J81" s="421"/>
      <c r="K81" s="421"/>
      <c r="L81" s="421"/>
      <c r="M81" s="421"/>
      <c r="N81" s="421"/>
      <c r="O81" s="421"/>
      <c r="P81" s="421"/>
      <c r="Q81" s="421"/>
      <c r="R81" s="421"/>
      <c r="S81" s="421"/>
      <c r="T81" s="421"/>
      <c r="U81" s="421"/>
      <c r="V81" s="421"/>
      <c r="W81" s="421"/>
      <c r="X81" s="421"/>
      <c r="Y81" s="421"/>
      <c r="Z81" s="421"/>
      <c r="AA81" s="421"/>
      <c r="AB81" s="421"/>
      <c r="AC81" s="421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421"/>
      <c r="AO81" s="421"/>
      <c r="AP81" s="421"/>
      <c r="AQ81" s="421"/>
      <c r="AR81" s="421"/>
      <c r="AS81" s="421"/>
      <c r="AT81" s="421"/>
      <c r="AU81" s="421"/>
      <c r="AV81" s="421"/>
      <c r="AW81" s="421"/>
      <c r="AX81" s="421"/>
      <c r="AY81" s="421"/>
      <c r="AZ81" s="421"/>
      <c r="BA81" s="421"/>
      <c r="BB81" s="421"/>
      <c r="BC81" s="422"/>
      <c r="BD81" s="196" t="s">
        <v>125</v>
      </c>
      <c r="BE81" s="197"/>
      <c r="BF81" s="197"/>
      <c r="BG81" s="197"/>
      <c r="BH81" s="197"/>
      <c r="BI81" s="198"/>
      <c r="BJ81" s="10"/>
      <c r="BK81" s="10"/>
    </row>
    <row r="82" spans="1:325" s="15" customFormat="1" ht="99.15" customHeight="1" thickBot="1" x14ac:dyDescent="0.3">
      <c r="A82" s="177" t="s">
        <v>120</v>
      </c>
      <c r="B82" s="178"/>
      <c r="C82" s="178"/>
      <c r="D82" s="179"/>
      <c r="E82" s="176" t="s">
        <v>245</v>
      </c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5"/>
      <c r="BD82" s="150" t="s">
        <v>125</v>
      </c>
      <c r="BE82" s="151"/>
      <c r="BF82" s="151"/>
      <c r="BG82" s="151"/>
      <c r="BH82" s="151"/>
      <c r="BI82" s="152"/>
      <c r="BJ82" s="11"/>
    </row>
    <row r="83" spans="1:325" s="15" customFormat="1" ht="54" customHeight="1" x14ac:dyDescent="0.25">
      <c r="A83" s="407" t="s">
        <v>138</v>
      </c>
      <c r="B83" s="408"/>
      <c r="C83" s="408"/>
      <c r="D83" s="409"/>
      <c r="E83" s="410" t="s">
        <v>249</v>
      </c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411"/>
      <c r="Z83" s="411"/>
      <c r="AA83" s="411"/>
      <c r="AB83" s="411"/>
      <c r="AC83" s="411"/>
      <c r="AD83" s="411"/>
      <c r="AE83" s="411"/>
      <c r="AF83" s="411"/>
      <c r="AG83" s="411"/>
      <c r="AH83" s="411"/>
      <c r="AI83" s="411"/>
      <c r="AJ83" s="411"/>
      <c r="AK83" s="411"/>
      <c r="AL83" s="411"/>
      <c r="AM83" s="411"/>
      <c r="AN83" s="411"/>
      <c r="AO83" s="411"/>
      <c r="AP83" s="411"/>
      <c r="AQ83" s="411"/>
      <c r="AR83" s="411"/>
      <c r="AS83" s="411"/>
      <c r="AT83" s="411"/>
      <c r="AU83" s="411"/>
      <c r="AV83" s="411"/>
      <c r="AW83" s="411"/>
      <c r="AX83" s="411"/>
      <c r="AY83" s="411"/>
      <c r="AZ83" s="411"/>
      <c r="BA83" s="411"/>
      <c r="BB83" s="411"/>
      <c r="BC83" s="412"/>
      <c r="BD83" s="196" t="s">
        <v>169</v>
      </c>
      <c r="BE83" s="197"/>
      <c r="BF83" s="197"/>
      <c r="BG83" s="197"/>
      <c r="BH83" s="197"/>
      <c r="BI83" s="198"/>
    </row>
    <row r="84" spans="1:325" s="15" customFormat="1" ht="99.15" customHeight="1" x14ac:dyDescent="0.25">
      <c r="A84" s="177" t="s">
        <v>140</v>
      </c>
      <c r="B84" s="178"/>
      <c r="C84" s="178"/>
      <c r="D84" s="413"/>
      <c r="E84" s="153" t="s">
        <v>270</v>
      </c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5"/>
      <c r="BD84" s="185" t="s">
        <v>170</v>
      </c>
      <c r="BE84" s="186"/>
      <c r="BF84" s="186"/>
      <c r="BG84" s="186"/>
      <c r="BH84" s="186"/>
      <c r="BI84" s="187"/>
    </row>
    <row r="85" spans="1:325" s="15" customFormat="1" ht="61.5" customHeight="1" x14ac:dyDescent="0.25">
      <c r="A85" s="170" t="s">
        <v>142</v>
      </c>
      <c r="B85" s="171"/>
      <c r="C85" s="171"/>
      <c r="D85" s="419"/>
      <c r="E85" s="159" t="s">
        <v>244</v>
      </c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85" t="s">
        <v>171</v>
      </c>
      <c r="BE85" s="186"/>
      <c r="BF85" s="186"/>
      <c r="BG85" s="186"/>
      <c r="BH85" s="186"/>
      <c r="BI85" s="187"/>
    </row>
    <row r="86" spans="1:325" s="15" customFormat="1" ht="132.75" customHeight="1" x14ac:dyDescent="0.25">
      <c r="A86" s="177" t="s">
        <v>143</v>
      </c>
      <c r="B86" s="178"/>
      <c r="C86" s="178"/>
      <c r="D86" s="179"/>
      <c r="E86" s="176" t="s">
        <v>269</v>
      </c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5"/>
      <c r="BD86" s="185" t="s">
        <v>172</v>
      </c>
      <c r="BE86" s="186"/>
      <c r="BF86" s="186"/>
      <c r="BG86" s="186"/>
      <c r="BH86" s="186"/>
      <c r="BI86" s="187"/>
    </row>
    <row r="87" spans="1:325" s="15" customFormat="1" ht="56.25" customHeight="1" x14ac:dyDescent="0.25">
      <c r="A87" s="177" t="s">
        <v>145</v>
      </c>
      <c r="B87" s="178"/>
      <c r="C87" s="178"/>
      <c r="D87" s="179"/>
      <c r="E87" s="176" t="s">
        <v>255</v>
      </c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5"/>
      <c r="BD87" s="185" t="s">
        <v>173</v>
      </c>
      <c r="BE87" s="186"/>
      <c r="BF87" s="186"/>
      <c r="BG87" s="186"/>
      <c r="BH87" s="186"/>
      <c r="BI87" s="187"/>
    </row>
    <row r="88" spans="1:325" s="15" customFormat="1" ht="60" customHeight="1" x14ac:dyDescent="0.25">
      <c r="A88" s="161" t="s">
        <v>146</v>
      </c>
      <c r="B88" s="162"/>
      <c r="C88" s="162"/>
      <c r="D88" s="163"/>
      <c r="E88" s="225" t="s">
        <v>256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5"/>
      <c r="BD88" s="185" t="s">
        <v>173</v>
      </c>
      <c r="BE88" s="186"/>
      <c r="BF88" s="186"/>
      <c r="BG88" s="186"/>
      <c r="BH88" s="186"/>
      <c r="BI88" s="187"/>
    </row>
    <row r="89" spans="1:325" s="37" customFormat="1" ht="48.75" customHeight="1" x14ac:dyDescent="0.25">
      <c r="A89" s="156" t="s">
        <v>147</v>
      </c>
      <c r="B89" s="157"/>
      <c r="C89" s="157"/>
      <c r="D89" s="158"/>
      <c r="E89" s="153" t="s">
        <v>250</v>
      </c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5"/>
      <c r="BD89" s="185" t="s">
        <v>137</v>
      </c>
      <c r="BE89" s="186"/>
      <c r="BF89" s="186"/>
      <c r="BG89" s="186"/>
      <c r="BH89" s="186"/>
      <c r="BI89" s="187"/>
    </row>
    <row r="90" spans="1:325" s="15" customFormat="1" ht="46.5" customHeight="1" x14ac:dyDescent="0.25">
      <c r="A90" s="156" t="s">
        <v>148</v>
      </c>
      <c r="B90" s="157"/>
      <c r="C90" s="157"/>
      <c r="D90" s="158"/>
      <c r="E90" s="153" t="s">
        <v>257</v>
      </c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5"/>
      <c r="BD90" s="185" t="s">
        <v>139</v>
      </c>
      <c r="BE90" s="186"/>
      <c r="BF90" s="186"/>
      <c r="BG90" s="186"/>
      <c r="BH90" s="186"/>
      <c r="BI90" s="187"/>
    </row>
    <row r="91" spans="1:325" s="15" customFormat="1" ht="61.5" customHeight="1" x14ac:dyDescent="0.25">
      <c r="A91" s="156" t="s">
        <v>174</v>
      </c>
      <c r="B91" s="157"/>
      <c r="C91" s="157"/>
      <c r="D91" s="158"/>
      <c r="E91" s="159" t="s">
        <v>260</v>
      </c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85" t="s">
        <v>139</v>
      </c>
      <c r="BE91" s="186"/>
      <c r="BF91" s="186"/>
      <c r="BG91" s="186"/>
      <c r="BH91" s="186"/>
      <c r="BI91" s="187"/>
    </row>
    <row r="92" spans="1:325" s="15" customFormat="1" ht="50.25" customHeight="1" x14ac:dyDescent="0.25">
      <c r="A92" s="161" t="s">
        <v>175</v>
      </c>
      <c r="B92" s="162"/>
      <c r="C92" s="162"/>
      <c r="D92" s="163"/>
      <c r="E92" s="173" t="s">
        <v>259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5"/>
      <c r="BD92" s="193" t="s">
        <v>141</v>
      </c>
      <c r="BE92" s="194"/>
      <c r="BF92" s="194"/>
      <c r="BG92" s="194"/>
      <c r="BH92" s="194"/>
      <c r="BI92" s="195"/>
    </row>
    <row r="93" spans="1:325" s="15" customFormat="1" ht="48" customHeight="1" x14ac:dyDescent="0.25">
      <c r="A93" s="177" t="s">
        <v>197</v>
      </c>
      <c r="B93" s="178"/>
      <c r="C93" s="178"/>
      <c r="D93" s="413"/>
      <c r="E93" s="153" t="s">
        <v>254</v>
      </c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5"/>
      <c r="BD93" s="185" t="s">
        <v>195</v>
      </c>
      <c r="BE93" s="186"/>
      <c r="BF93" s="186"/>
      <c r="BG93" s="186"/>
      <c r="BH93" s="186"/>
      <c r="BI93" s="187"/>
    </row>
    <row r="94" spans="1:325" s="15" customFormat="1" ht="53.25" customHeight="1" x14ac:dyDescent="0.25">
      <c r="A94" s="161" t="s">
        <v>198</v>
      </c>
      <c r="B94" s="162"/>
      <c r="C94" s="162"/>
      <c r="D94" s="163"/>
      <c r="E94" s="414" t="s">
        <v>251</v>
      </c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185" t="s">
        <v>196</v>
      </c>
      <c r="BE94" s="186"/>
      <c r="BF94" s="186"/>
      <c r="BG94" s="186"/>
      <c r="BH94" s="186"/>
      <c r="BI94" s="187"/>
    </row>
    <row r="95" spans="1:325" s="15" customFormat="1" ht="51.75" customHeight="1" thickBot="1" x14ac:dyDescent="0.3">
      <c r="A95" s="177" t="s">
        <v>205</v>
      </c>
      <c r="B95" s="178"/>
      <c r="C95" s="178"/>
      <c r="D95" s="179"/>
      <c r="E95" s="416" t="s">
        <v>222</v>
      </c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7"/>
      <c r="AC95" s="417"/>
      <c r="AD95" s="417"/>
      <c r="AE95" s="417"/>
      <c r="AF95" s="417"/>
      <c r="AG95" s="417"/>
      <c r="AH95" s="417"/>
      <c r="AI95" s="417"/>
      <c r="AJ95" s="417"/>
      <c r="AK95" s="417"/>
      <c r="AL95" s="417"/>
      <c r="AM95" s="417"/>
      <c r="AN95" s="417"/>
      <c r="AO95" s="417"/>
      <c r="AP95" s="417"/>
      <c r="AQ95" s="417"/>
      <c r="AR95" s="417"/>
      <c r="AS95" s="417"/>
      <c r="AT95" s="417"/>
      <c r="AU95" s="417"/>
      <c r="AV95" s="417"/>
      <c r="AW95" s="417"/>
      <c r="AX95" s="417"/>
      <c r="AY95" s="417"/>
      <c r="AZ95" s="417"/>
      <c r="BA95" s="417"/>
      <c r="BB95" s="417"/>
      <c r="BC95" s="418"/>
      <c r="BD95" s="150" t="s">
        <v>202</v>
      </c>
      <c r="BE95" s="151"/>
      <c r="BF95" s="151"/>
      <c r="BG95" s="151"/>
      <c r="BH95" s="151"/>
      <c r="BI95" s="152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</row>
    <row r="96" spans="1:325" s="6" customFormat="1" ht="85.5" customHeight="1" x14ac:dyDescent="0.65">
      <c r="A96" s="556" t="s">
        <v>258</v>
      </c>
      <c r="B96" s="556"/>
      <c r="C96" s="556"/>
      <c r="D96" s="556"/>
      <c r="E96" s="556"/>
      <c r="F96" s="556"/>
      <c r="G96" s="556"/>
      <c r="H96" s="556"/>
      <c r="I96" s="556"/>
      <c r="J96" s="556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  <c r="X96" s="556"/>
      <c r="Y96" s="556"/>
      <c r="Z96" s="556"/>
      <c r="AA96" s="556"/>
      <c r="AB96" s="556"/>
      <c r="AC96" s="556"/>
      <c r="AD96" s="556"/>
      <c r="AE96" s="556"/>
      <c r="AF96" s="556"/>
      <c r="AG96" s="556"/>
      <c r="AH96" s="556"/>
      <c r="AI96" s="556"/>
      <c r="AJ96" s="556"/>
      <c r="AK96" s="556"/>
      <c r="AL96" s="556"/>
      <c r="AM96" s="556"/>
      <c r="AN96" s="556"/>
      <c r="AO96" s="556"/>
      <c r="AP96" s="556"/>
      <c r="AQ96" s="556"/>
      <c r="AR96" s="556"/>
      <c r="AS96" s="556"/>
      <c r="AT96" s="556"/>
      <c r="AU96" s="556"/>
      <c r="AV96" s="556"/>
      <c r="AW96" s="556"/>
      <c r="AX96" s="556"/>
      <c r="AY96" s="556"/>
      <c r="AZ96" s="556"/>
      <c r="BA96" s="556"/>
      <c r="BB96" s="556"/>
      <c r="BC96" s="556"/>
      <c r="BD96" s="557"/>
      <c r="BE96" s="557"/>
      <c r="BF96" s="557"/>
      <c r="BG96" s="557"/>
      <c r="BH96" s="557"/>
      <c r="BI96" s="30"/>
      <c r="BJ96" s="26"/>
    </row>
    <row r="97" spans="1:61" s="6" customFormat="1" ht="159.75" customHeight="1" x14ac:dyDescent="0.65">
      <c r="A97" s="436" t="s">
        <v>275</v>
      </c>
      <c r="B97" s="436"/>
      <c r="C97" s="436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436"/>
      <c r="AH97" s="436"/>
      <c r="AI97" s="436"/>
      <c r="AJ97" s="436"/>
      <c r="AK97" s="436"/>
      <c r="AL97" s="436"/>
      <c r="AM97" s="436"/>
      <c r="AN97" s="436"/>
      <c r="AO97" s="436"/>
      <c r="AP97" s="436"/>
      <c r="AQ97" s="436"/>
      <c r="AR97" s="436"/>
      <c r="AS97" s="436"/>
      <c r="AT97" s="436"/>
      <c r="AU97" s="436"/>
      <c r="AV97" s="436"/>
      <c r="AW97" s="436"/>
      <c r="AX97" s="436"/>
      <c r="AY97" s="436"/>
      <c r="AZ97" s="436"/>
      <c r="BA97" s="436"/>
      <c r="BB97" s="436"/>
      <c r="BC97" s="436"/>
      <c r="BD97" s="436"/>
      <c r="BE97" s="436"/>
      <c r="BF97" s="436"/>
      <c r="BG97" s="436"/>
      <c r="BH97" s="436"/>
    </row>
    <row r="98" spans="1:61" s="6" customFormat="1" ht="87.75" customHeight="1" x14ac:dyDescent="0.9">
      <c r="A98" s="44" t="s">
        <v>5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7"/>
      <c r="S98" s="127"/>
      <c r="T98" s="126"/>
      <c r="U98" s="126"/>
      <c r="V98" s="126"/>
      <c r="W98" s="126"/>
      <c r="X98" s="126"/>
      <c r="Y98" s="126"/>
      <c r="Z98" s="126"/>
      <c r="AA98" s="126"/>
      <c r="AB98" s="128"/>
      <c r="AC98" s="128"/>
      <c r="AD98" s="126"/>
      <c r="AE98" s="129"/>
      <c r="AF98" s="38"/>
      <c r="AG98" s="126"/>
      <c r="AH98" s="126"/>
      <c r="AI98" s="438" t="s">
        <v>5</v>
      </c>
      <c r="AJ98" s="438"/>
      <c r="AK98" s="438"/>
      <c r="AL98" s="438"/>
      <c r="AM98" s="438"/>
      <c r="AN98" s="438"/>
      <c r="AO98" s="438"/>
      <c r="AP98" s="438"/>
      <c r="AQ98" s="438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</row>
    <row r="99" spans="1:61" s="25" customFormat="1" ht="71.25" customHeight="1" x14ac:dyDescent="0.9">
      <c r="A99" s="437" t="s">
        <v>264</v>
      </c>
      <c r="B99" s="437"/>
      <c r="C99" s="437"/>
      <c r="D99" s="437"/>
      <c r="E99" s="437"/>
      <c r="F99" s="437"/>
      <c r="G99" s="437"/>
      <c r="H99" s="437"/>
      <c r="I99" s="437"/>
      <c r="J99" s="437"/>
      <c r="K99" s="437"/>
      <c r="L99" s="437"/>
      <c r="M99" s="437"/>
      <c r="N99" s="437"/>
      <c r="O99" s="437"/>
      <c r="P99" s="437"/>
      <c r="Q99" s="437"/>
      <c r="R99" s="437"/>
      <c r="S99" s="437"/>
      <c r="T99" s="437"/>
      <c r="U99" s="437"/>
      <c r="V99" s="437"/>
      <c r="W99" s="437"/>
      <c r="X99" s="437"/>
      <c r="Y99" s="437"/>
      <c r="Z99" s="437"/>
      <c r="AA99" s="437"/>
      <c r="AB99" s="437"/>
      <c r="AC99" s="437"/>
      <c r="AD99" s="130"/>
      <c r="AE99" s="131"/>
      <c r="AF99" s="130"/>
      <c r="AG99" s="130"/>
      <c r="AH99" s="130"/>
      <c r="AI99" s="583" t="s">
        <v>4</v>
      </c>
      <c r="AJ99" s="583"/>
      <c r="AK99" s="583"/>
      <c r="AL99" s="583"/>
      <c r="AM99" s="583"/>
      <c r="AN99" s="583"/>
      <c r="AO99" s="583"/>
      <c r="AP99" s="583"/>
      <c r="AQ99" s="583"/>
      <c r="AR99" s="583"/>
      <c r="AS99" s="583"/>
      <c r="AT99" s="583"/>
      <c r="AU99" s="583"/>
      <c r="AV99" s="583"/>
      <c r="AW99" s="583"/>
      <c r="AX99" s="583"/>
      <c r="AY99" s="583"/>
      <c r="AZ99" s="583"/>
      <c r="BA99" s="583"/>
      <c r="BB99" s="583"/>
      <c r="BC99" s="583"/>
      <c r="BD99" s="583"/>
      <c r="BE99" s="583"/>
      <c r="BF99" s="583"/>
      <c r="BG99" s="583"/>
      <c r="BH99" s="583"/>
      <c r="BI99" s="583"/>
    </row>
    <row r="100" spans="1:61" s="6" customFormat="1" ht="51" customHeight="1" x14ac:dyDescent="0.9">
      <c r="A100" s="401"/>
      <c r="B100" s="401"/>
      <c r="C100" s="401"/>
      <c r="D100" s="401"/>
      <c r="E100" s="401"/>
      <c r="F100" s="401"/>
      <c r="G100" s="403" t="s">
        <v>265</v>
      </c>
      <c r="H100" s="403"/>
      <c r="I100" s="403"/>
      <c r="J100" s="403"/>
      <c r="K100" s="403"/>
      <c r="L100" s="403"/>
      <c r="M100" s="403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3"/>
      <c r="AC100" s="133"/>
      <c r="AD100" s="126"/>
      <c r="AE100" s="129"/>
      <c r="AF100" s="126"/>
      <c r="AG100" s="126"/>
      <c r="AH100" s="126"/>
      <c r="AI100" s="583"/>
      <c r="AJ100" s="583"/>
      <c r="AK100" s="583"/>
      <c r="AL100" s="583"/>
      <c r="AM100" s="583"/>
      <c r="AN100" s="583"/>
      <c r="AO100" s="583"/>
      <c r="AP100" s="583"/>
      <c r="AQ100" s="583"/>
      <c r="AR100" s="583"/>
      <c r="AS100" s="583"/>
      <c r="AT100" s="583"/>
      <c r="AU100" s="583"/>
      <c r="AV100" s="583"/>
      <c r="AW100" s="583"/>
      <c r="AX100" s="583"/>
      <c r="AY100" s="583"/>
      <c r="AZ100" s="583"/>
      <c r="BA100" s="583"/>
      <c r="BB100" s="583"/>
      <c r="BC100" s="583"/>
      <c r="BD100" s="583"/>
      <c r="BE100" s="583"/>
      <c r="BF100" s="583"/>
      <c r="BG100" s="583"/>
      <c r="BH100" s="583"/>
      <c r="BI100" s="583"/>
    </row>
    <row r="101" spans="1:61" s="6" customFormat="1" ht="55.5" customHeight="1" x14ac:dyDescent="0.9">
      <c r="A101" s="400" t="s">
        <v>112</v>
      </c>
      <c r="B101" s="400"/>
      <c r="C101" s="400"/>
      <c r="D101" s="400"/>
      <c r="E101" s="400"/>
      <c r="F101" s="400"/>
      <c r="G101" s="391">
        <v>2021</v>
      </c>
      <c r="H101" s="391"/>
      <c r="I101" s="391"/>
      <c r="J101" s="38"/>
      <c r="K101" s="38"/>
      <c r="L101" s="38"/>
      <c r="M101" s="38"/>
      <c r="N101" s="126"/>
      <c r="O101" s="126"/>
      <c r="P101" s="126"/>
      <c r="Q101" s="126"/>
      <c r="R101" s="127"/>
      <c r="S101" s="127"/>
      <c r="T101" s="126"/>
      <c r="U101" s="126"/>
      <c r="V101" s="126"/>
      <c r="W101" s="126"/>
      <c r="X101" s="126"/>
      <c r="Y101" s="126"/>
      <c r="Z101" s="126"/>
      <c r="AA101" s="126"/>
      <c r="AB101" s="128"/>
      <c r="AC101" s="128"/>
      <c r="AD101" s="126"/>
      <c r="AE101" s="129"/>
      <c r="AF101" s="126"/>
      <c r="AG101" s="126"/>
      <c r="AH101" s="126"/>
      <c r="AI101" s="401"/>
      <c r="AJ101" s="401"/>
      <c r="AK101" s="401"/>
      <c r="AL101" s="401"/>
      <c r="AM101" s="401"/>
      <c r="AN101" s="401"/>
      <c r="AO101" s="401"/>
      <c r="AP101" s="437" t="s">
        <v>2</v>
      </c>
      <c r="AQ101" s="437"/>
      <c r="AR101" s="437"/>
      <c r="AS101" s="437"/>
      <c r="AT101" s="437"/>
      <c r="AU101" s="437"/>
      <c r="AV101" s="437"/>
      <c r="AW101" s="437"/>
      <c r="AX101" s="437"/>
      <c r="AY101" s="437"/>
      <c r="AZ101" s="134"/>
      <c r="BA101" s="134"/>
      <c r="BB101" s="134"/>
      <c r="BC101" s="134"/>
      <c r="BD101" s="126"/>
      <c r="BE101" s="126"/>
      <c r="BF101" s="126"/>
      <c r="BG101" s="126"/>
      <c r="BH101" s="126"/>
    </row>
    <row r="102" spans="1:61" s="6" customFormat="1" ht="39.75" customHeight="1" x14ac:dyDescent="0.9">
      <c r="A102" s="135"/>
      <c r="B102" s="135"/>
      <c r="C102" s="135"/>
      <c r="D102" s="135"/>
      <c r="E102" s="135"/>
      <c r="F102" s="135"/>
      <c r="G102" s="126"/>
      <c r="H102" s="45"/>
      <c r="I102" s="126"/>
      <c r="J102" s="126"/>
      <c r="K102" s="126"/>
      <c r="L102" s="126"/>
      <c r="M102" s="126"/>
      <c r="N102" s="126"/>
      <c r="O102" s="126"/>
      <c r="P102" s="126"/>
      <c r="Q102" s="126"/>
      <c r="R102" s="127"/>
      <c r="S102" s="127"/>
      <c r="T102" s="126"/>
      <c r="U102" s="126"/>
      <c r="V102" s="126"/>
      <c r="W102" s="126"/>
      <c r="X102" s="126"/>
      <c r="Y102" s="126"/>
      <c r="Z102" s="126"/>
      <c r="AA102" s="126"/>
      <c r="AB102" s="128"/>
      <c r="AC102" s="128"/>
      <c r="AD102" s="126"/>
      <c r="AE102" s="129"/>
      <c r="AF102" s="126"/>
      <c r="AG102" s="126"/>
      <c r="AH102" s="126"/>
      <c r="AI102" s="439"/>
      <c r="AJ102" s="439"/>
      <c r="AK102" s="439"/>
      <c r="AL102" s="439"/>
      <c r="AM102" s="439"/>
      <c r="AN102" s="439"/>
      <c r="AO102" s="439"/>
      <c r="AP102" s="391">
        <v>2021</v>
      </c>
      <c r="AQ102" s="391"/>
      <c r="AR102" s="391"/>
      <c r="AS102" s="38"/>
      <c r="AT102" s="38"/>
      <c r="AU102" s="38"/>
      <c r="AV102" s="38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</row>
    <row r="103" spans="1:61" s="6" customFormat="1" ht="22.5" customHeight="1" x14ac:dyDescent="0.65">
      <c r="A103" s="437" t="s">
        <v>113</v>
      </c>
      <c r="B103" s="437"/>
      <c r="C103" s="437"/>
      <c r="D103" s="437"/>
      <c r="E103" s="437"/>
      <c r="F103" s="437"/>
      <c r="G103" s="437"/>
      <c r="H103" s="437"/>
      <c r="I103" s="437"/>
      <c r="J103" s="437"/>
      <c r="K103" s="437"/>
      <c r="L103" s="437"/>
      <c r="M103" s="437"/>
      <c r="N103" s="437"/>
      <c r="O103" s="437"/>
      <c r="P103" s="437"/>
      <c r="Q103" s="437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26"/>
      <c r="AE103" s="129"/>
      <c r="AF103" s="126"/>
      <c r="AG103" s="126"/>
      <c r="AH103" s="126"/>
      <c r="AI103" s="126"/>
      <c r="AJ103" s="136"/>
      <c r="AK103" s="136"/>
      <c r="AL103" s="136"/>
      <c r="AM103" s="136"/>
      <c r="AN103" s="136"/>
      <c r="AO103" s="13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</row>
    <row r="104" spans="1:61" s="6" customFormat="1" ht="71.25" customHeight="1" x14ac:dyDescent="0.65">
      <c r="A104" s="437"/>
      <c r="B104" s="437"/>
      <c r="C104" s="437"/>
      <c r="D104" s="437"/>
      <c r="E104" s="437"/>
      <c r="F104" s="437"/>
      <c r="G104" s="437"/>
      <c r="H104" s="437"/>
      <c r="I104" s="437"/>
      <c r="J104" s="437"/>
      <c r="K104" s="437"/>
      <c r="L104" s="437"/>
      <c r="M104" s="437"/>
      <c r="N104" s="437"/>
      <c r="O104" s="437"/>
      <c r="P104" s="437"/>
      <c r="Q104" s="437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26"/>
      <c r="AE104" s="129"/>
      <c r="AF104" s="126"/>
      <c r="AG104" s="126"/>
      <c r="AH104" s="126"/>
      <c r="AI104" s="440" t="s">
        <v>199</v>
      </c>
      <c r="AJ104" s="440"/>
      <c r="AK104" s="440"/>
      <c r="AL104" s="440"/>
      <c r="AM104" s="440"/>
      <c r="AN104" s="440"/>
      <c r="AO104" s="440"/>
      <c r="AP104" s="440"/>
      <c r="AQ104" s="440"/>
      <c r="AR104" s="440"/>
      <c r="AS104" s="440"/>
      <c r="AT104" s="440"/>
      <c r="AU104" s="440"/>
      <c r="AV104" s="440"/>
      <c r="AW104" s="440"/>
      <c r="AX104" s="440"/>
      <c r="AY104" s="440"/>
      <c r="AZ104" s="440"/>
      <c r="BA104" s="440"/>
      <c r="BB104" s="440"/>
      <c r="BC104" s="440"/>
      <c r="BD104" s="440"/>
      <c r="BE104" s="440"/>
      <c r="BF104" s="440"/>
      <c r="BG104" s="440"/>
      <c r="BH104" s="440"/>
      <c r="BI104" s="440"/>
    </row>
    <row r="105" spans="1:61" s="6" customFormat="1" ht="67.5" customHeight="1" x14ac:dyDescent="0.9">
      <c r="A105" s="401"/>
      <c r="B105" s="401"/>
      <c r="C105" s="401"/>
      <c r="D105" s="401"/>
      <c r="E105" s="401"/>
      <c r="F105" s="401"/>
      <c r="G105" s="437" t="s">
        <v>3</v>
      </c>
      <c r="H105" s="437"/>
      <c r="I105" s="437"/>
      <c r="J105" s="437"/>
      <c r="K105" s="437"/>
      <c r="L105" s="437"/>
      <c r="M105" s="437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42"/>
      <c r="AC105" s="42"/>
      <c r="AD105" s="126"/>
      <c r="AE105" s="129"/>
      <c r="AF105" s="126"/>
      <c r="AG105" s="126"/>
      <c r="AH105" s="126"/>
      <c r="AI105" s="440"/>
      <c r="AJ105" s="440"/>
      <c r="AK105" s="440"/>
      <c r="AL105" s="440"/>
      <c r="AM105" s="440"/>
      <c r="AN105" s="440"/>
      <c r="AO105" s="440"/>
      <c r="AP105" s="440"/>
      <c r="AQ105" s="440"/>
      <c r="AR105" s="440"/>
      <c r="AS105" s="440"/>
      <c r="AT105" s="440"/>
      <c r="AU105" s="440"/>
      <c r="AV105" s="440"/>
      <c r="AW105" s="440"/>
      <c r="AX105" s="440"/>
      <c r="AY105" s="440"/>
      <c r="AZ105" s="440"/>
      <c r="BA105" s="440"/>
      <c r="BB105" s="440"/>
      <c r="BC105" s="440"/>
      <c r="BD105" s="440"/>
      <c r="BE105" s="440"/>
      <c r="BF105" s="440"/>
      <c r="BG105" s="440"/>
      <c r="BH105" s="440"/>
      <c r="BI105" s="440"/>
    </row>
    <row r="106" spans="1:61" s="6" customFormat="1" ht="45" customHeight="1" x14ac:dyDescent="0.9">
      <c r="A106" s="400" t="s">
        <v>112</v>
      </c>
      <c r="B106" s="400"/>
      <c r="C106" s="400"/>
      <c r="D106" s="400"/>
      <c r="E106" s="400"/>
      <c r="F106" s="400"/>
      <c r="G106" s="391">
        <v>2021</v>
      </c>
      <c r="H106" s="391"/>
      <c r="I106" s="391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42"/>
      <c r="AC106" s="42"/>
      <c r="AD106" s="126"/>
      <c r="AE106" s="129"/>
      <c r="AF106" s="126"/>
      <c r="AG106" s="126"/>
      <c r="AH106" s="126"/>
      <c r="AI106" s="137"/>
      <c r="AJ106" s="137"/>
      <c r="AK106" s="137"/>
      <c r="AL106" s="137"/>
      <c r="AM106" s="137"/>
      <c r="AN106" s="137"/>
      <c r="AO106" s="137"/>
      <c r="AP106" s="403" t="s">
        <v>1</v>
      </c>
      <c r="AQ106" s="403"/>
      <c r="AR106" s="403"/>
      <c r="AS106" s="403"/>
      <c r="AT106" s="403"/>
      <c r="AU106" s="403"/>
      <c r="AV106" s="403"/>
      <c r="AW106" s="403"/>
      <c r="AX106" s="403"/>
      <c r="AY106" s="403"/>
      <c r="AZ106" s="134"/>
      <c r="BA106" s="134"/>
      <c r="BB106" s="134"/>
      <c r="BC106" s="134"/>
      <c r="BD106" s="134"/>
      <c r="BE106" s="134"/>
      <c r="BF106" s="134"/>
      <c r="BG106" s="134"/>
      <c r="BH106" s="126"/>
    </row>
    <row r="107" spans="1:61" s="6" customFormat="1" ht="46.5" customHeight="1" x14ac:dyDescent="0.9">
      <c r="A107" s="392"/>
      <c r="B107" s="392"/>
      <c r="C107" s="392"/>
      <c r="D107" s="392"/>
      <c r="E107" s="392"/>
      <c r="F107" s="392"/>
      <c r="G107" s="126"/>
      <c r="H107" s="126"/>
      <c r="I107" s="126"/>
      <c r="J107" s="126"/>
      <c r="K107" s="126"/>
      <c r="L107" s="126"/>
      <c r="M107" s="126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3"/>
      <c r="AC107" s="133"/>
      <c r="AD107" s="126"/>
      <c r="AE107" s="129"/>
      <c r="AF107" s="126"/>
      <c r="AG107" s="126"/>
      <c r="AH107" s="126"/>
      <c r="AI107" s="443" t="s">
        <v>112</v>
      </c>
      <c r="AJ107" s="443"/>
      <c r="AK107" s="443"/>
      <c r="AL107" s="443"/>
      <c r="AM107" s="443"/>
      <c r="AN107" s="443"/>
      <c r="AO107" s="443"/>
      <c r="AP107" s="391">
        <v>2021</v>
      </c>
      <c r="AQ107" s="391"/>
      <c r="AR107" s="391"/>
      <c r="AS107" s="38"/>
      <c r="AT107" s="38"/>
      <c r="AU107" s="38"/>
      <c r="AV107" s="38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26"/>
      <c r="BH107" s="126"/>
    </row>
    <row r="108" spans="1:61" s="6" customFormat="1" ht="105.75" customHeight="1" x14ac:dyDescent="0.9">
      <c r="A108" s="440" t="s">
        <v>206</v>
      </c>
      <c r="B108" s="440"/>
      <c r="C108" s="440"/>
      <c r="D108" s="440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  <c r="O108" s="440"/>
      <c r="P108" s="440"/>
      <c r="Q108" s="440"/>
      <c r="R108" s="440"/>
      <c r="S108" s="440"/>
      <c r="T108" s="440"/>
      <c r="U108" s="440"/>
      <c r="V108" s="440"/>
      <c r="W108" s="440"/>
      <c r="X108" s="440"/>
      <c r="Y108" s="440"/>
      <c r="Z108" s="440"/>
      <c r="AA108" s="440"/>
      <c r="AB108" s="440"/>
      <c r="AC108" s="440"/>
      <c r="AD108" s="126"/>
      <c r="AE108" s="129"/>
      <c r="AF108" s="126"/>
      <c r="AG108" s="126"/>
      <c r="AH108" s="126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26"/>
      <c r="BH108" s="126"/>
    </row>
    <row r="109" spans="1:61" s="6" customFormat="1" ht="67.5" customHeight="1" x14ac:dyDescent="0.9">
      <c r="A109" s="137"/>
      <c r="B109" s="137"/>
      <c r="C109" s="137"/>
      <c r="D109" s="137"/>
      <c r="E109" s="137"/>
      <c r="F109" s="137"/>
      <c r="G109" s="403" t="s">
        <v>223</v>
      </c>
      <c r="H109" s="403"/>
      <c r="I109" s="403"/>
      <c r="J109" s="403"/>
      <c r="K109" s="403"/>
      <c r="L109" s="403"/>
      <c r="M109" s="403"/>
      <c r="N109" s="403"/>
      <c r="O109" s="403"/>
      <c r="P109" s="129"/>
      <c r="Q109" s="126"/>
      <c r="R109" s="127"/>
      <c r="S109" s="127"/>
      <c r="T109" s="126"/>
      <c r="U109" s="126"/>
      <c r="V109" s="126"/>
      <c r="W109" s="126"/>
      <c r="X109" s="126"/>
      <c r="Y109" s="126"/>
      <c r="Z109" s="126"/>
      <c r="AA109" s="126"/>
      <c r="AB109" s="128"/>
      <c r="AC109" s="128"/>
      <c r="AD109" s="126"/>
      <c r="AE109" s="129"/>
      <c r="AF109" s="126"/>
      <c r="AG109" s="126"/>
      <c r="AH109" s="126"/>
      <c r="AI109" s="43" t="s">
        <v>0</v>
      </c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26"/>
      <c r="BE109" s="126"/>
      <c r="BF109" s="126"/>
      <c r="BG109" s="126"/>
      <c r="BH109" s="126"/>
    </row>
    <row r="110" spans="1:61" s="6" customFormat="1" ht="51.75" customHeight="1" x14ac:dyDescent="0.9">
      <c r="A110" s="441"/>
      <c r="B110" s="441"/>
      <c r="C110" s="441"/>
      <c r="D110" s="441"/>
      <c r="E110" s="441"/>
      <c r="F110" s="441"/>
      <c r="G110" s="391">
        <v>2021</v>
      </c>
      <c r="H110" s="391"/>
      <c r="I110" s="391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42"/>
      <c r="AC110" s="42"/>
      <c r="AD110" s="126"/>
      <c r="AE110" s="129"/>
      <c r="AF110" s="126"/>
      <c r="AG110" s="126"/>
      <c r="AH110" s="126"/>
      <c r="AI110" s="401"/>
      <c r="AJ110" s="401"/>
      <c r="AK110" s="401"/>
      <c r="AL110" s="401"/>
      <c r="AM110" s="401"/>
      <c r="AN110" s="401"/>
      <c r="AO110" s="401"/>
      <c r="AP110" s="442" t="s">
        <v>266</v>
      </c>
      <c r="AQ110" s="442"/>
      <c r="AR110" s="442"/>
      <c r="AS110" s="442"/>
      <c r="AT110" s="442"/>
      <c r="AU110" s="442"/>
      <c r="AV110" s="442"/>
      <c r="AW110" s="132"/>
      <c r="AX110" s="129"/>
      <c r="AY110" s="38"/>
      <c r="AZ110" s="38"/>
      <c r="BA110" s="38"/>
      <c r="BB110" s="38"/>
      <c r="BC110" s="38"/>
      <c r="BD110" s="126"/>
      <c r="BE110" s="126"/>
      <c r="BF110" s="126"/>
      <c r="BG110" s="126"/>
      <c r="BH110" s="126"/>
    </row>
    <row r="111" spans="1:61" s="6" customFormat="1" ht="38.25" customHeight="1" x14ac:dyDescent="0.9">
      <c r="A111" s="49"/>
      <c r="B111" s="49"/>
      <c r="C111" s="49"/>
      <c r="D111" s="49"/>
      <c r="E111" s="49"/>
      <c r="F111" s="49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42"/>
      <c r="AC111" s="42"/>
      <c r="AD111" s="126"/>
      <c r="AE111" s="129"/>
      <c r="AF111" s="126"/>
      <c r="AG111" s="126"/>
      <c r="AH111" s="126"/>
      <c r="AI111" s="439"/>
      <c r="AJ111" s="439"/>
      <c r="AK111" s="439"/>
      <c r="AL111" s="439"/>
      <c r="AM111" s="439"/>
      <c r="AN111" s="439"/>
      <c r="AO111" s="439"/>
      <c r="AP111" s="391">
        <v>2021</v>
      </c>
      <c r="AQ111" s="391"/>
      <c r="AR111" s="391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126"/>
      <c r="BE111" s="126"/>
      <c r="BF111" s="126"/>
      <c r="BG111" s="126"/>
      <c r="BH111" s="126"/>
    </row>
    <row r="112" spans="1:61" s="6" customFormat="1" ht="45.75" customHeight="1" x14ac:dyDescent="0.9">
      <c r="A112" s="440" t="s">
        <v>114</v>
      </c>
      <c r="B112" s="440"/>
      <c r="C112" s="440"/>
      <c r="D112" s="440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0"/>
      <c r="AD112" s="126"/>
      <c r="AE112" s="129"/>
      <c r="AF112" s="126"/>
      <c r="AG112" s="126"/>
      <c r="AH112" s="126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126"/>
      <c r="BE112" s="126"/>
      <c r="BF112" s="126"/>
      <c r="BG112" s="126"/>
      <c r="BH112" s="126"/>
    </row>
    <row r="113" spans="1:60" s="6" customFormat="1" ht="45.75" customHeight="1" x14ac:dyDescent="0.9">
      <c r="A113" s="440"/>
      <c r="B113" s="440"/>
      <c r="C113" s="440"/>
      <c r="D113" s="440"/>
      <c r="E113" s="440"/>
      <c r="F113" s="440"/>
      <c r="G113" s="440"/>
      <c r="H113" s="440"/>
      <c r="I113" s="440"/>
      <c r="J113" s="440"/>
      <c r="K113" s="440"/>
      <c r="L113" s="440"/>
      <c r="M113" s="440"/>
      <c r="N113" s="440"/>
      <c r="O113" s="440"/>
      <c r="P113" s="440"/>
      <c r="Q113" s="440"/>
      <c r="R113" s="440"/>
      <c r="S113" s="440"/>
      <c r="T113" s="440"/>
      <c r="U113" s="440"/>
      <c r="V113" s="440"/>
      <c r="W113" s="440"/>
      <c r="X113" s="440"/>
      <c r="Y113" s="440"/>
      <c r="Z113" s="440"/>
      <c r="AA113" s="440"/>
      <c r="AB113" s="440"/>
      <c r="AC113" s="440"/>
      <c r="AD113" s="129"/>
      <c r="AE113" s="129"/>
      <c r="AF113" s="126"/>
      <c r="AG113" s="126"/>
      <c r="AH113" s="126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126"/>
      <c r="BE113" s="126"/>
      <c r="BF113" s="126"/>
      <c r="BG113" s="126"/>
      <c r="BH113" s="126"/>
    </row>
    <row r="114" spans="1:60" s="6" customFormat="1" ht="29.25" customHeight="1" x14ac:dyDescent="0.9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42"/>
      <c r="AC114" s="42"/>
      <c r="AD114" s="129"/>
      <c r="AE114" s="129"/>
      <c r="AF114" s="126"/>
      <c r="AG114" s="126"/>
      <c r="AH114" s="126"/>
      <c r="AI114" s="126"/>
      <c r="AJ114" s="136"/>
      <c r="AK114" s="136"/>
      <c r="AL114" s="136"/>
      <c r="AM114" s="136"/>
      <c r="AN114" s="136"/>
      <c r="AO114" s="136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126"/>
      <c r="BE114" s="126"/>
      <c r="BF114" s="126"/>
      <c r="BG114" s="126"/>
      <c r="BH114" s="126"/>
    </row>
    <row r="115" spans="1:60" s="6" customFormat="1" ht="45.75" customHeight="1" x14ac:dyDescent="0.9">
      <c r="A115" s="391" t="s">
        <v>271</v>
      </c>
      <c r="B115" s="391"/>
      <c r="C115" s="391"/>
      <c r="D115" s="391"/>
      <c r="E115" s="391"/>
      <c r="F115" s="391"/>
      <c r="G115" s="391"/>
      <c r="H115" s="391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1"/>
      <c r="X115" s="391"/>
      <c r="Y115" s="391"/>
      <c r="Z115" s="391"/>
      <c r="AA115" s="391"/>
      <c r="AB115" s="391"/>
      <c r="AC115" s="42"/>
      <c r="AD115" s="129"/>
      <c r="AE115" s="129"/>
      <c r="AF115" s="126"/>
      <c r="AG115" s="126"/>
      <c r="AH115" s="126"/>
      <c r="AI115" s="126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</row>
    <row r="116" spans="1:60" s="6" customFormat="1" ht="42" customHeight="1" x14ac:dyDescent="0.65">
      <c r="AB116" s="26"/>
      <c r="AC116" s="26"/>
      <c r="AD116" s="32"/>
      <c r="AE116" s="32"/>
      <c r="AF116" s="31"/>
      <c r="AG116" s="31"/>
      <c r="AH116" s="31"/>
      <c r="AI116" s="31"/>
      <c r="AJ116" s="33"/>
      <c r="AK116" s="33"/>
      <c r="AL116" s="33"/>
      <c r="AM116" s="33"/>
      <c r="AN116" s="33"/>
      <c r="AO116" s="33"/>
      <c r="AP116" s="31"/>
      <c r="AQ116" s="28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</row>
    <row r="117" spans="1:60" s="6" customFormat="1" ht="37.5" customHeight="1" x14ac:dyDescent="0.65">
      <c r="AB117" s="26"/>
      <c r="AC117" s="26"/>
      <c r="AD117" s="32"/>
      <c r="AE117" s="32"/>
      <c r="AF117" s="31"/>
      <c r="AG117" s="31"/>
      <c r="AH117" s="31"/>
      <c r="AI117" s="31"/>
      <c r="AJ117" s="29"/>
      <c r="AK117" s="29"/>
      <c r="AL117" s="29"/>
      <c r="AM117" s="29"/>
      <c r="AN117" s="29"/>
      <c r="AO117" s="29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D117" s="27"/>
      <c r="BE117" s="27"/>
      <c r="BF117" s="27"/>
      <c r="BG117" s="27"/>
      <c r="BH117" s="27"/>
    </row>
    <row r="118" spans="1:60" s="6" customFormat="1" ht="37.5" customHeight="1" x14ac:dyDescent="0.6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34"/>
      <c r="AC118" s="26"/>
      <c r="AD118" s="32"/>
      <c r="AE118" s="32"/>
      <c r="AF118" s="31"/>
      <c r="AG118" s="31"/>
      <c r="AH118" s="31"/>
      <c r="AI118" s="31"/>
      <c r="AJ118" s="29"/>
      <c r="AK118" s="29"/>
      <c r="AL118" s="29"/>
      <c r="AM118" s="29"/>
      <c r="AN118" s="29"/>
      <c r="AO118" s="29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D118" s="27"/>
      <c r="BE118" s="27"/>
      <c r="BF118" s="27"/>
      <c r="BG118" s="27"/>
      <c r="BH118" s="27"/>
    </row>
    <row r="119" spans="1:60" ht="37.5" customHeight="1" x14ac:dyDescent="0.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5"/>
      <c r="AD119" s="3"/>
      <c r="AE119" s="3"/>
      <c r="AF119" s="4"/>
      <c r="AG119" s="4"/>
      <c r="AH119" s="4"/>
      <c r="AI119" s="4"/>
      <c r="AJ119" s="9"/>
      <c r="AK119" s="9"/>
      <c r="AL119" s="9"/>
      <c r="AM119" s="9"/>
      <c r="AN119" s="9"/>
      <c r="AO119" s="9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60" ht="37.5" customHeight="1" x14ac:dyDescent="0.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5"/>
      <c r="AD120" s="3"/>
      <c r="AE120" s="3"/>
      <c r="AF120" s="4"/>
      <c r="AG120" s="4"/>
      <c r="AH120" s="4"/>
      <c r="AI120" s="4"/>
      <c r="AJ120" s="9"/>
      <c r="AK120" s="9"/>
      <c r="AL120" s="9"/>
      <c r="AM120" s="9"/>
      <c r="AN120" s="9"/>
      <c r="AO120" s="9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60" ht="37.5" customHeight="1" x14ac:dyDescent="0.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5"/>
      <c r="AD121" s="3"/>
      <c r="AE121" s="3"/>
      <c r="AF121" s="4"/>
      <c r="AG121" s="4"/>
      <c r="AH121" s="4"/>
      <c r="AI121" s="4"/>
      <c r="AJ121" s="9"/>
      <c r="AK121" s="9"/>
      <c r="AL121" s="9"/>
      <c r="AM121" s="9"/>
      <c r="AN121" s="9"/>
      <c r="AO121" s="9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</sheetData>
  <mergeCells count="893">
    <mergeCell ref="Y5:AR6"/>
    <mergeCell ref="AI99:BI100"/>
    <mergeCell ref="AI104:BI105"/>
    <mergeCell ref="A103:Q104"/>
    <mergeCell ref="BD71:BI71"/>
    <mergeCell ref="BD72:BI72"/>
    <mergeCell ref="BD73:BI73"/>
    <mergeCell ref="BD74:BI74"/>
    <mergeCell ref="BD75:BI75"/>
    <mergeCell ref="BD77:BI77"/>
    <mergeCell ref="BD78:BI78"/>
    <mergeCell ref="AQ63:BI63"/>
    <mergeCell ref="AQ64:BI65"/>
    <mergeCell ref="AY58:BD58"/>
    <mergeCell ref="AY59:BD59"/>
    <mergeCell ref="AY54:AZ54"/>
    <mergeCell ref="BA54:BB54"/>
    <mergeCell ref="BC54:BD54"/>
    <mergeCell ref="AY55:AZ55"/>
    <mergeCell ref="BA55:BB55"/>
    <mergeCell ref="BC55:BD55"/>
    <mergeCell ref="BC56:BD56"/>
    <mergeCell ref="AY57:AZ57"/>
    <mergeCell ref="BA57:BB57"/>
    <mergeCell ref="BA56:BB56"/>
    <mergeCell ref="AQ53:AR53"/>
    <mergeCell ref="AQ55:AR55"/>
    <mergeCell ref="AS55:AT55"/>
    <mergeCell ref="BH15:BI15"/>
    <mergeCell ref="BH16:BI16"/>
    <mergeCell ref="BH17:BI17"/>
    <mergeCell ref="A96:BH96"/>
    <mergeCell ref="BE58:BI58"/>
    <mergeCell ref="BE59:BI59"/>
    <mergeCell ref="BE60:BI60"/>
    <mergeCell ref="BE47:BI47"/>
    <mergeCell ref="BE48:BI48"/>
    <mergeCell ref="BE50:BI50"/>
    <mergeCell ref="BE49:BI49"/>
    <mergeCell ref="BE51:BI51"/>
    <mergeCell ref="BE53:BI53"/>
    <mergeCell ref="BE54:BI54"/>
    <mergeCell ref="BE55:BI55"/>
    <mergeCell ref="BE56:BI56"/>
    <mergeCell ref="BE52:BI52"/>
    <mergeCell ref="BC57:BD57"/>
    <mergeCell ref="BE57:BI57"/>
    <mergeCell ref="AY53:AZ53"/>
    <mergeCell ref="BA53:BB53"/>
    <mergeCell ref="BC53:BD53"/>
    <mergeCell ref="AY52:AZ52"/>
    <mergeCell ref="BA52:BB52"/>
    <mergeCell ref="BC52:BD52"/>
    <mergeCell ref="AY49:AZ49"/>
    <mergeCell ref="BA49:BB49"/>
    <mergeCell ref="BE24:BI27"/>
    <mergeCell ref="BE29:BI29"/>
    <mergeCell ref="BE30:BI30"/>
    <mergeCell ref="BE31:BI31"/>
    <mergeCell ref="BE32:BI32"/>
    <mergeCell ref="BE33:BI33"/>
    <mergeCell ref="BE34:BI34"/>
    <mergeCell ref="BE35:BI35"/>
    <mergeCell ref="BE38:BI38"/>
    <mergeCell ref="BE36:BI36"/>
    <mergeCell ref="BE37:BI37"/>
    <mergeCell ref="BC49:BD49"/>
    <mergeCell ref="AY46:AZ46"/>
    <mergeCell ref="BA46:BB46"/>
    <mergeCell ref="BC46:BD46"/>
    <mergeCell ref="AY45:AZ45"/>
    <mergeCell ref="BA45:BB45"/>
    <mergeCell ref="B47:P47"/>
    <mergeCell ref="B48:P48"/>
    <mergeCell ref="B50:P50"/>
    <mergeCell ref="B49:P49"/>
    <mergeCell ref="B51:P51"/>
    <mergeCell ref="AY48:AZ48"/>
    <mergeCell ref="BA48:BB48"/>
    <mergeCell ref="BC48:BD48"/>
    <mergeCell ref="AY50:AZ50"/>
    <mergeCell ref="BA50:BB50"/>
    <mergeCell ref="BC50:BD50"/>
    <mergeCell ref="AY51:AZ51"/>
    <mergeCell ref="BA51:BB51"/>
    <mergeCell ref="BC51:BD51"/>
    <mergeCell ref="BE39:BI39"/>
    <mergeCell ref="BE40:BI40"/>
    <mergeCell ref="BE41:BI41"/>
    <mergeCell ref="BE42:BI42"/>
    <mergeCell ref="BE43:BI43"/>
    <mergeCell ref="BE44:BI44"/>
    <mergeCell ref="BE46:BI46"/>
    <mergeCell ref="BE45:BI45"/>
    <mergeCell ref="B37:P37"/>
    <mergeCell ref="B38:P38"/>
    <mergeCell ref="B39:P39"/>
    <mergeCell ref="B40:P40"/>
    <mergeCell ref="B41:P41"/>
    <mergeCell ref="B42:P42"/>
    <mergeCell ref="B43:P43"/>
    <mergeCell ref="B44:P44"/>
    <mergeCell ref="B46:P46"/>
    <mergeCell ref="B45:P45"/>
    <mergeCell ref="B28:P28"/>
    <mergeCell ref="B29:P29"/>
    <mergeCell ref="B30:P30"/>
    <mergeCell ref="B31:P31"/>
    <mergeCell ref="B32:P32"/>
    <mergeCell ref="B33:P33"/>
    <mergeCell ref="B34:P34"/>
    <mergeCell ref="B35:P35"/>
    <mergeCell ref="B36:P36"/>
    <mergeCell ref="BC45:BD45"/>
    <mergeCell ref="AY47:AZ47"/>
    <mergeCell ref="BA47:BB47"/>
    <mergeCell ref="BC47:BD47"/>
    <mergeCell ref="AY42:AZ42"/>
    <mergeCell ref="BA42:BB42"/>
    <mergeCell ref="BC42:BD42"/>
    <mergeCell ref="AY43:AZ43"/>
    <mergeCell ref="BA43:BB43"/>
    <mergeCell ref="BC43:BD43"/>
    <mergeCell ref="AY44:AZ44"/>
    <mergeCell ref="BA44:BB44"/>
    <mergeCell ref="BC44:BD44"/>
    <mergeCell ref="AY39:AZ39"/>
    <mergeCell ref="BA39:BB39"/>
    <mergeCell ref="BC39:BD39"/>
    <mergeCell ref="AY40:AZ40"/>
    <mergeCell ref="BA40:BB40"/>
    <mergeCell ref="BC40:BD40"/>
    <mergeCell ref="AY41:AZ41"/>
    <mergeCell ref="BA41:BB41"/>
    <mergeCell ref="BC41:BD41"/>
    <mergeCell ref="AY35:AZ35"/>
    <mergeCell ref="BA35:BB35"/>
    <mergeCell ref="BC35:BD35"/>
    <mergeCell ref="AY36:AZ36"/>
    <mergeCell ref="BA36:BB36"/>
    <mergeCell ref="BC36:BD36"/>
    <mergeCell ref="AY38:AZ38"/>
    <mergeCell ref="BA38:BB38"/>
    <mergeCell ref="BC38:BD38"/>
    <mergeCell ref="AY37:AZ37"/>
    <mergeCell ref="BA37:BB37"/>
    <mergeCell ref="BC37:BD37"/>
    <mergeCell ref="AY32:AZ32"/>
    <mergeCell ref="BA32:BB32"/>
    <mergeCell ref="BC32:BD32"/>
    <mergeCell ref="AY33:AZ33"/>
    <mergeCell ref="BA33:BB33"/>
    <mergeCell ref="BC33:BD33"/>
    <mergeCell ref="AY34:AZ34"/>
    <mergeCell ref="BA34:BB34"/>
    <mergeCell ref="BC34:BD34"/>
    <mergeCell ref="AY29:AZ29"/>
    <mergeCell ref="BA29:BB29"/>
    <mergeCell ref="BC29:BD29"/>
    <mergeCell ref="AY30:AZ30"/>
    <mergeCell ref="BA30:BB30"/>
    <mergeCell ref="BC30:BD30"/>
    <mergeCell ref="AY31:AZ31"/>
    <mergeCell ref="BA31:BB31"/>
    <mergeCell ref="BC31:BD31"/>
    <mergeCell ref="AA58:AB58"/>
    <mergeCell ref="AC58:AD58"/>
    <mergeCell ref="AE58:AF58"/>
    <mergeCell ref="AG58:AL58"/>
    <mergeCell ref="AM58:AR58"/>
    <mergeCell ref="AS58:AX58"/>
    <mergeCell ref="AM56:AN56"/>
    <mergeCell ref="AO56:AP56"/>
    <mergeCell ref="AQ56:AR56"/>
    <mergeCell ref="AS56:AT56"/>
    <mergeCell ref="AU56:AV56"/>
    <mergeCell ref="AW56:AX56"/>
    <mergeCell ref="AS57:AT57"/>
    <mergeCell ref="AU57:AV57"/>
    <mergeCell ref="AW57:AX57"/>
    <mergeCell ref="AQ57:AR57"/>
    <mergeCell ref="U56:V56"/>
    <mergeCell ref="W56:X56"/>
    <mergeCell ref="Y56:Z56"/>
    <mergeCell ref="AA56:AB56"/>
    <mergeCell ref="AC56:AD56"/>
    <mergeCell ref="AE56:AF56"/>
    <mergeCell ref="AK57:AL57"/>
    <mergeCell ref="AM57:AN57"/>
    <mergeCell ref="AY56:AZ56"/>
    <mergeCell ref="AG56:AH56"/>
    <mergeCell ref="AI56:AJ56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O57:AP57"/>
    <mergeCell ref="AK56:AL56"/>
    <mergeCell ref="AU55:AV55"/>
    <mergeCell ref="AI55:AJ55"/>
    <mergeCell ref="W55:X55"/>
    <mergeCell ref="Y55:Z55"/>
    <mergeCell ref="AA55:AB55"/>
    <mergeCell ref="AC55:AD55"/>
    <mergeCell ref="AE55:AF55"/>
    <mergeCell ref="AU51:AV51"/>
    <mergeCell ref="AW51:AX51"/>
    <mergeCell ref="AK55:AL55"/>
    <mergeCell ref="AK51:AL51"/>
    <mergeCell ref="AO51:AP51"/>
    <mergeCell ref="AQ51:AR51"/>
    <mergeCell ref="AU54:AV54"/>
    <mergeCell ref="AW54:AX54"/>
    <mergeCell ref="AW55:AX55"/>
    <mergeCell ref="AU53:AV53"/>
    <mergeCell ref="AW53:AX53"/>
    <mergeCell ref="AM52:AN52"/>
    <mergeCell ref="AO52:AP52"/>
    <mergeCell ref="AQ52:AR52"/>
    <mergeCell ref="AS52:AT52"/>
    <mergeCell ref="AU52:AV52"/>
    <mergeCell ref="AW52:AX52"/>
    <mergeCell ref="AQ54:AR54"/>
    <mergeCell ref="AS54:AT54"/>
    <mergeCell ref="AS51:AT51"/>
    <mergeCell ref="AG48:AH48"/>
    <mergeCell ref="AI49:AJ49"/>
    <mergeCell ref="AI50:AJ50"/>
    <mergeCell ref="AI48:AJ48"/>
    <mergeCell ref="AS53:AT53"/>
    <mergeCell ref="AI53:AJ53"/>
    <mergeCell ref="AK53:AL53"/>
    <mergeCell ref="AO54:AP54"/>
    <mergeCell ref="AM53:AN53"/>
    <mergeCell ref="AK54:AL54"/>
    <mergeCell ref="AM54:AN54"/>
    <mergeCell ref="AK52:AL52"/>
    <mergeCell ref="Y51:Z51"/>
    <mergeCell ref="AA51:AB51"/>
    <mergeCell ref="AC51:AD51"/>
    <mergeCell ref="AI51:AJ51"/>
    <mergeCell ref="AC48:AD48"/>
    <mergeCell ref="AM51:AN51"/>
    <mergeCell ref="U51:V51"/>
    <mergeCell ref="W51:X51"/>
    <mergeCell ref="AE51:AF51"/>
    <mergeCell ref="AG51:AH51"/>
    <mergeCell ref="Y49:Z49"/>
    <mergeCell ref="AA49:AB49"/>
    <mergeCell ref="W49:X49"/>
    <mergeCell ref="U39:V39"/>
    <mergeCell ref="AO46:AP46"/>
    <mergeCell ref="AQ46:AR46"/>
    <mergeCell ref="U44:V44"/>
    <mergeCell ref="AI39:AJ39"/>
    <mergeCell ref="AK39:AL39"/>
    <mergeCell ref="AM39:AN39"/>
    <mergeCell ref="AO39:AP39"/>
    <mergeCell ref="AC39:AD39"/>
    <mergeCell ref="AC44:AD44"/>
    <mergeCell ref="AE44:AF44"/>
    <mergeCell ref="AG43:AH43"/>
    <mergeCell ref="AG42:AH42"/>
    <mergeCell ref="AM44:AN44"/>
    <mergeCell ref="AM42:AN42"/>
    <mergeCell ref="AM43:AN43"/>
    <mergeCell ref="U46:V46"/>
    <mergeCell ref="W46:X46"/>
    <mergeCell ref="Q36:R36"/>
    <mergeCell ref="Q38:R38"/>
    <mergeCell ref="S38:T38"/>
    <mergeCell ref="W38:X38"/>
    <mergeCell ref="Y38:Z38"/>
    <mergeCell ref="AA38:AB38"/>
    <mergeCell ref="AC38:AD38"/>
    <mergeCell ref="AE38:AF38"/>
    <mergeCell ref="AM38:AN38"/>
    <mergeCell ref="W36:X36"/>
    <mergeCell ref="Y36:Z36"/>
    <mergeCell ref="AA36:AB36"/>
    <mergeCell ref="AC36:AD36"/>
    <mergeCell ref="AE36:AF36"/>
    <mergeCell ref="AG36:AH36"/>
    <mergeCell ref="AI36:AJ36"/>
    <mergeCell ref="AK36:AL36"/>
    <mergeCell ref="AM36:AN36"/>
    <mergeCell ref="S36:T36"/>
    <mergeCell ref="U37:V37"/>
    <mergeCell ref="W37:X37"/>
    <mergeCell ref="Y37:Z37"/>
    <mergeCell ref="AA37:AB37"/>
    <mergeCell ref="S37:T37"/>
    <mergeCell ref="AW49:AX49"/>
    <mergeCell ref="AK49:AL49"/>
    <mergeCell ref="AM49:AN49"/>
    <mergeCell ref="AO49:AP49"/>
    <mergeCell ref="AQ49:AR49"/>
    <mergeCell ref="AS49:AT49"/>
    <mergeCell ref="AU49:AV49"/>
    <mergeCell ref="AS35:AT35"/>
    <mergeCell ref="AU35:AV35"/>
    <mergeCell ref="AW35:AX35"/>
    <mergeCell ref="AK48:AL48"/>
    <mergeCell ref="AM48:AN48"/>
    <mergeCell ref="AQ39:AR39"/>
    <mergeCell ref="AW37:AX37"/>
    <mergeCell ref="AW42:AX42"/>
    <mergeCell ref="AO44:AP44"/>
    <mergeCell ref="AQ44:AR44"/>
    <mergeCell ref="AW48:AX48"/>
    <mergeCell ref="AQ48:AR48"/>
    <mergeCell ref="AS48:AT48"/>
    <mergeCell ref="AU48:AV48"/>
    <mergeCell ref="AS36:AT36"/>
    <mergeCell ref="AW41:AX41"/>
    <mergeCell ref="AK40:AL40"/>
    <mergeCell ref="AW36:AX36"/>
    <mergeCell ref="AQ42:AR42"/>
    <mergeCell ref="AS42:AT42"/>
    <mergeCell ref="AU42:AV42"/>
    <mergeCell ref="AU39:AV39"/>
    <mergeCell ref="AU38:AV38"/>
    <mergeCell ref="AO43:AP43"/>
    <mergeCell ref="AQ43:AR43"/>
    <mergeCell ref="AO41:AP41"/>
    <mergeCell ref="AQ41:AR41"/>
    <mergeCell ref="AS41:AT41"/>
    <mergeCell ref="AW40:AX40"/>
    <mergeCell ref="AU41:AV41"/>
    <mergeCell ref="AO40:AP40"/>
    <mergeCell ref="AQ40:AR40"/>
    <mergeCell ref="AS40:AT40"/>
    <mergeCell ref="AU40:AV40"/>
    <mergeCell ref="AW47:AX47"/>
    <mergeCell ref="AS44:AT44"/>
    <mergeCell ref="AU44:AV44"/>
    <mergeCell ref="AW44:AX44"/>
    <mergeCell ref="W44:X44"/>
    <mergeCell ref="Y44:Z44"/>
    <mergeCell ref="AA44:AB44"/>
    <mergeCell ref="AC42:AD42"/>
    <mergeCell ref="AG44:AH44"/>
    <mergeCell ref="W45:X45"/>
    <mergeCell ref="W47:X47"/>
    <mergeCell ref="Y45:Z45"/>
    <mergeCell ref="AA45:AB45"/>
    <mergeCell ref="AC45:AD45"/>
    <mergeCell ref="AE45:AF45"/>
    <mergeCell ref="AG45:AH45"/>
    <mergeCell ref="AO45:AP45"/>
    <mergeCell ref="AQ45:AR45"/>
    <mergeCell ref="AS45:AT45"/>
    <mergeCell ref="AU45:AV45"/>
    <mergeCell ref="Q34:R34"/>
    <mergeCell ref="S34:T34"/>
    <mergeCell ref="Y34:Z34"/>
    <mergeCell ref="AA34:AB34"/>
    <mergeCell ref="AC34:AD34"/>
    <mergeCell ref="AE34:AF34"/>
    <mergeCell ref="AG34:AH34"/>
    <mergeCell ref="AI34:AJ34"/>
    <mergeCell ref="U34:V34"/>
    <mergeCell ref="W34:X34"/>
    <mergeCell ref="Q32:R32"/>
    <mergeCell ref="S32:T32"/>
    <mergeCell ref="U32:V32"/>
    <mergeCell ref="W32:X32"/>
    <mergeCell ref="Y32:Z32"/>
    <mergeCell ref="AA32:AB32"/>
    <mergeCell ref="AC32:AD32"/>
    <mergeCell ref="AE32:AF32"/>
    <mergeCell ref="Q31:R31"/>
    <mergeCell ref="S31:T31"/>
    <mergeCell ref="U31:V31"/>
    <mergeCell ref="W31:X31"/>
    <mergeCell ref="Y31:Z31"/>
    <mergeCell ref="AA31:AB31"/>
    <mergeCell ref="AC31:AD31"/>
    <mergeCell ref="AE31:AF31"/>
    <mergeCell ref="AU32:AV32"/>
    <mergeCell ref="AU36:AV36"/>
    <mergeCell ref="AQ36:AR36"/>
    <mergeCell ref="AO36:AP36"/>
    <mergeCell ref="AS37:AT37"/>
    <mergeCell ref="AU37:AV37"/>
    <mergeCell ref="AS43:AT43"/>
    <mergeCell ref="AC40:AD40"/>
    <mergeCell ref="Y39:Z39"/>
    <mergeCell ref="Y40:Z40"/>
    <mergeCell ref="AA40:AB40"/>
    <mergeCell ref="Y43:Z43"/>
    <mergeCell ref="AA43:AB43"/>
    <mergeCell ref="AU43:AV43"/>
    <mergeCell ref="AO42:AP42"/>
    <mergeCell ref="Y33:Z33"/>
    <mergeCell ref="AA33:AB33"/>
    <mergeCell ref="AC33:AD33"/>
    <mergeCell ref="AE33:AF33"/>
    <mergeCell ref="AG33:AH33"/>
    <mergeCell ref="AP102:AR102"/>
    <mergeCell ref="AP107:AR107"/>
    <mergeCell ref="A105:F105"/>
    <mergeCell ref="A106:F106"/>
    <mergeCell ref="AI107:AO107"/>
    <mergeCell ref="AI33:AJ33"/>
    <mergeCell ref="AK33:AL33"/>
    <mergeCell ref="AM33:AN33"/>
    <mergeCell ref="AO33:AP33"/>
    <mergeCell ref="AQ33:AR33"/>
    <mergeCell ref="U38:V38"/>
    <mergeCell ref="U48:V48"/>
    <mergeCell ref="Y47:Z47"/>
    <mergeCell ref="AA47:AB47"/>
    <mergeCell ref="U40:V40"/>
    <mergeCell ref="W40:X40"/>
    <mergeCell ref="W39:X39"/>
    <mergeCell ref="U41:V41"/>
    <mergeCell ref="Y46:Z46"/>
    <mergeCell ref="AA46:AB46"/>
    <mergeCell ref="U43:V43"/>
    <mergeCell ref="W43:X43"/>
    <mergeCell ref="W48:X48"/>
    <mergeCell ref="Q33:R33"/>
    <mergeCell ref="Q28:R28"/>
    <mergeCell ref="AM28:AN28"/>
    <mergeCell ref="AO28:AP28"/>
    <mergeCell ref="AQ28:AR28"/>
    <mergeCell ref="AS28:AT28"/>
    <mergeCell ref="A115:AB115"/>
    <mergeCell ref="A101:F101"/>
    <mergeCell ref="A97:BH97"/>
    <mergeCell ref="A99:AC99"/>
    <mergeCell ref="AI98:AQ98"/>
    <mergeCell ref="AI101:AO101"/>
    <mergeCell ref="AI102:AO102"/>
    <mergeCell ref="G109:O109"/>
    <mergeCell ref="A108:AC108"/>
    <mergeCell ref="A110:F110"/>
    <mergeCell ref="G110:I110"/>
    <mergeCell ref="AI110:AO110"/>
    <mergeCell ref="AI111:AO111"/>
    <mergeCell ref="A112:AC113"/>
    <mergeCell ref="AP110:AV110"/>
    <mergeCell ref="AP101:AY101"/>
    <mergeCell ref="AP111:AR111"/>
    <mergeCell ref="G105:M105"/>
    <mergeCell ref="AP106:AY106"/>
    <mergeCell ref="E76:BC76"/>
    <mergeCell ref="A77:D77"/>
    <mergeCell ref="E77:BC77"/>
    <mergeCell ref="A81:D81"/>
    <mergeCell ref="E81:BC81"/>
    <mergeCell ref="A78:D78"/>
    <mergeCell ref="E78:BC78"/>
    <mergeCell ref="A76:D76"/>
    <mergeCell ref="A24:A27"/>
    <mergeCell ref="AI27:AJ27"/>
    <mergeCell ref="AK27:AL27"/>
    <mergeCell ref="AM27:AN27"/>
    <mergeCell ref="AU27:AV27"/>
    <mergeCell ref="AW27:AX27"/>
    <mergeCell ref="AS26:AX26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100:F100"/>
    <mergeCell ref="E69:BC69"/>
    <mergeCell ref="O65:Q65"/>
    <mergeCell ref="R65:T65"/>
    <mergeCell ref="G100:M100"/>
    <mergeCell ref="E92:BC92"/>
    <mergeCell ref="A70:D70"/>
    <mergeCell ref="A83:D83"/>
    <mergeCell ref="E83:BC83"/>
    <mergeCell ref="A82:D82"/>
    <mergeCell ref="A93:D93"/>
    <mergeCell ref="A94:D94"/>
    <mergeCell ref="E94:BC94"/>
    <mergeCell ref="A65:K65"/>
    <mergeCell ref="A84:D84"/>
    <mergeCell ref="E84:BC84"/>
    <mergeCell ref="A95:D95"/>
    <mergeCell ref="E95:BC95"/>
    <mergeCell ref="E82:BC82"/>
    <mergeCell ref="E79:BC79"/>
    <mergeCell ref="A92:D92"/>
    <mergeCell ref="E90:BC90"/>
    <mergeCell ref="A85:D85"/>
    <mergeCell ref="E85:BC85"/>
    <mergeCell ref="G106:I106"/>
    <mergeCell ref="A107:F107"/>
    <mergeCell ref="G101:I101"/>
    <mergeCell ref="L65:N65"/>
    <mergeCell ref="BC1:BH1"/>
    <mergeCell ref="H7:K7"/>
    <mergeCell ref="W13:W14"/>
    <mergeCell ref="X13:Z13"/>
    <mergeCell ref="BB13:BB14"/>
    <mergeCell ref="BC13:BC14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E13:BE14"/>
    <mergeCell ref="BF13:BF14"/>
    <mergeCell ref="B7:G7"/>
    <mergeCell ref="BD13:BD14"/>
    <mergeCell ref="AG13:AI13"/>
    <mergeCell ref="AS25:BD25"/>
    <mergeCell ref="A13:A14"/>
    <mergeCell ref="B13:E13"/>
    <mergeCell ref="F13:F14"/>
    <mergeCell ref="AK13:AN13"/>
    <mergeCell ref="AS13:AS14"/>
    <mergeCell ref="BG13:BG14"/>
    <mergeCell ref="BH13:BI14"/>
    <mergeCell ref="AG27:AH27"/>
    <mergeCell ref="AC26:AD27"/>
    <mergeCell ref="AE26:AF27"/>
    <mergeCell ref="AG26:AL26"/>
    <mergeCell ref="AO27:AP27"/>
    <mergeCell ref="AQ27:AR27"/>
    <mergeCell ref="AG24:BD24"/>
    <mergeCell ref="AA26:AB27"/>
    <mergeCell ref="Q24:R27"/>
    <mergeCell ref="B24:P27"/>
    <mergeCell ref="U36:V36"/>
    <mergeCell ref="Y35:Z35"/>
    <mergeCell ref="S24:T27"/>
    <mergeCell ref="AO13:AR13"/>
    <mergeCell ref="AA13:AA14"/>
    <mergeCell ref="AB13:AE13"/>
    <mergeCell ref="AF13:AF14"/>
    <mergeCell ref="U24:AF24"/>
    <mergeCell ref="AM26:AR26"/>
    <mergeCell ref="S33:T33"/>
    <mergeCell ref="U33:V33"/>
    <mergeCell ref="W33:X33"/>
    <mergeCell ref="S35:T35"/>
    <mergeCell ref="S13:S14"/>
    <mergeCell ref="U25:V27"/>
    <mergeCell ref="W25:X27"/>
    <mergeCell ref="Y25:AF25"/>
    <mergeCell ref="AG25:AR25"/>
    <mergeCell ref="S28:T28"/>
    <mergeCell ref="Y26:Z27"/>
    <mergeCell ref="AO29:AP29"/>
    <mergeCell ref="AQ29:AR29"/>
    <mergeCell ref="Q37:R37"/>
    <mergeCell ref="AM31:AN31"/>
    <mergeCell ref="AY26:BD26"/>
    <mergeCell ref="AY27:AZ27"/>
    <mergeCell ref="BA27:BB27"/>
    <mergeCell ref="BC27:BD27"/>
    <mergeCell ref="AY28:AZ28"/>
    <mergeCell ref="BA28:BB28"/>
    <mergeCell ref="BC28:BD28"/>
    <mergeCell ref="AU28:AV28"/>
    <mergeCell ref="AS27:AT27"/>
    <mergeCell ref="AW28:AX28"/>
    <mergeCell ref="Y30:Z30"/>
    <mergeCell ref="AA30:AB30"/>
    <mergeCell ref="AC30:AD30"/>
    <mergeCell ref="AE30:AF30"/>
    <mergeCell ref="Q29:R29"/>
    <mergeCell ref="S29:T29"/>
    <mergeCell ref="U29:V29"/>
    <mergeCell ref="W29:X29"/>
    <mergeCell ref="Y29:Z29"/>
    <mergeCell ref="AA29:AB29"/>
    <mergeCell ref="AC29:AD29"/>
    <mergeCell ref="AE29:AF29"/>
    <mergeCell ref="Q30:R30"/>
    <mergeCell ref="S30:T30"/>
    <mergeCell ref="U30:V30"/>
    <mergeCell ref="W30:X30"/>
    <mergeCell ref="AS30:AT30"/>
    <mergeCell ref="AU30:AV30"/>
    <mergeCell ref="AW30:AX30"/>
    <mergeCell ref="AS29:AT29"/>
    <mergeCell ref="AU29:AV29"/>
    <mergeCell ref="AW29:AX29"/>
    <mergeCell ref="AI29:AJ29"/>
    <mergeCell ref="AK29:AL29"/>
    <mergeCell ref="AM29:AN29"/>
    <mergeCell ref="AK30:AL30"/>
    <mergeCell ref="AM30:AN30"/>
    <mergeCell ref="AG29:AH29"/>
    <mergeCell ref="AO30:AP30"/>
    <mergeCell ref="AQ30:AR30"/>
    <mergeCell ref="AW31:AX31"/>
    <mergeCell ref="AQ31:AR31"/>
    <mergeCell ref="AG30:AH30"/>
    <mergeCell ref="AI30:AJ30"/>
    <mergeCell ref="AW32:AX32"/>
    <mergeCell ref="AO31:AP31"/>
    <mergeCell ref="AS31:AT31"/>
    <mergeCell ref="AG37:AH37"/>
    <mergeCell ref="AC37:AD37"/>
    <mergeCell ref="AQ37:AR37"/>
    <mergeCell ref="AO37:AP37"/>
    <mergeCell ref="AW34:AX34"/>
    <mergeCell ref="AQ32:AR32"/>
    <mergeCell ref="AS32:AT32"/>
    <mergeCell ref="AG31:AH31"/>
    <mergeCell ref="AI31:AJ31"/>
    <mergeCell ref="AK31:AL31"/>
    <mergeCell ref="AG32:AH32"/>
    <mergeCell ref="AI32:AJ32"/>
    <mergeCell ref="AK32:AL32"/>
    <mergeCell ref="AM32:AN32"/>
    <mergeCell ref="AO32:AP32"/>
    <mergeCell ref="AS33:AT33"/>
    <mergeCell ref="AU31:AV31"/>
    <mergeCell ref="AI40:AJ40"/>
    <mergeCell ref="AM40:AN40"/>
    <mergeCell ref="AI41:AJ41"/>
    <mergeCell ref="AK41:AL41"/>
    <mergeCell ref="AM41:AN41"/>
    <mergeCell ref="AE37:AF37"/>
    <mergeCell ref="AI37:AJ37"/>
    <mergeCell ref="AK37:AL37"/>
    <mergeCell ref="AM37:AN37"/>
    <mergeCell ref="AG38:AH38"/>
    <mergeCell ref="AI38:AJ38"/>
    <mergeCell ref="AK38:AL38"/>
    <mergeCell ref="U35:V35"/>
    <mergeCell ref="W35:X35"/>
    <mergeCell ref="AU33:AV33"/>
    <mergeCell ref="AW33:AX33"/>
    <mergeCell ref="AQ35:AR35"/>
    <mergeCell ref="AG35:AH35"/>
    <mergeCell ref="AI35:AJ35"/>
    <mergeCell ref="AK35:AL35"/>
    <mergeCell ref="AM35:AN35"/>
    <mergeCell ref="AU34:AV34"/>
    <mergeCell ref="AA35:AB35"/>
    <mergeCell ref="AC35:AD35"/>
    <mergeCell ref="AE35:AF35"/>
    <mergeCell ref="AO35:AP35"/>
    <mergeCell ref="AM34:AN34"/>
    <mergeCell ref="AO34:AP34"/>
    <mergeCell ref="AQ34:AR34"/>
    <mergeCell ref="AS34:AT34"/>
    <mergeCell ref="AK34:AL34"/>
    <mergeCell ref="Q39:R39"/>
    <mergeCell ref="S39:T39"/>
    <mergeCell ref="Q51:R51"/>
    <mergeCell ref="S51:T51"/>
    <mergeCell ref="Q40:R40"/>
    <mergeCell ref="S41:T41"/>
    <mergeCell ref="Q48:R48"/>
    <mergeCell ref="S48:T48"/>
    <mergeCell ref="Q49:R49"/>
    <mergeCell ref="S49:T49"/>
    <mergeCell ref="S42:T42"/>
    <mergeCell ref="Q42:R42"/>
    <mergeCell ref="W41:X41"/>
    <mergeCell ref="Y41:Z41"/>
    <mergeCell ref="AA41:AB41"/>
    <mergeCell ref="U42:V42"/>
    <mergeCell ref="W42:X42"/>
    <mergeCell ref="AE49:AF49"/>
    <mergeCell ref="AG46:AH46"/>
    <mergeCell ref="AC49:AD49"/>
    <mergeCell ref="Y42:Z42"/>
    <mergeCell ref="AA42:AB42"/>
    <mergeCell ref="AC46:AD46"/>
    <mergeCell ref="AE46:AF46"/>
    <mergeCell ref="AC43:AD43"/>
    <mergeCell ref="AE43:AF43"/>
    <mergeCell ref="AC41:AD41"/>
    <mergeCell ref="AE41:AF41"/>
    <mergeCell ref="AG41:AH41"/>
    <mergeCell ref="AE42:AF42"/>
    <mergeCell ref="AC47:AD47"/>
    <mergeCell ref="AE48:AF48"/>
    <mergeCell ref="U45:V45"/>
    <mergeCell ref="U47:V47"/>
    <mergeCell ref="S55:T55"/>
    <mergeCell ref="S46:T46"/>
    <mergeCell ref="Y48:Z48"/>
    <mergeCell ref="AA48:AB48"/>
    <mergeCell ref="U54:V54"/>
    <mergeCell ref="Q53:R53"/>
    <mergeCell ref="S53:T53"/>
    <mergeCell ref="Q54:R54"/>
    <mergeCell ref="S47:T47"/>
    <mergeCell ref="W54:X54"/>
    <mergeCell ref="Y54:Z54"/>
    <mergeCell ref="AA54:AB54"/>
    <mergeCell ref="S54:T54"/>
    <mergeCell ref="Q46:R46"/>
    <mergeCell ref="Q47:R47"/>
    <mergeCell ref="Q52:R52"/>
    <mergeCell ref="S52:T52"/>
    <mergeCell ref="Q50:R50"/>
    <mergeCell ref="S50:T50"/>
    <mergeCell ref="U50:V50"/>
    <mergeCell ref="U55:V55"/>
    <mergeCell ref="U53:V53"/>
    <mergeCell ref="W53:X53"/>
    <mergeCell ref="Y53:Z53"/>
    <mergeCell ref="AW50:AX50"/>
    <mergeCell ref="AW46:AX46"/>
    <mergeCell ref="AI42:AJ42"/>
    <mergeCell ref="AK42:AL42"/>
    <mergeCell ref="AK44:AL44"/>
    <mergeCell ref="AM45:AN45"/>
    <mergeCell ref="AW43:AX43"/>
    <mergeCell ref="Q35:R35"/>
    <mergeCell ref="Q45:R45"/>
    <mergeCell ref="S45:T45"/>
    <mergeCell ref="AW38:AX38"/>
    <mergeCell ref="W50:X50"/>
    <mergeCell ref="AS39:AT39"/>
    <mergeCell ref="AW39:AX39"/>
    <mergeCell ref="AW45:AX45"/>
    <mergeCell ref="AU50:AV50"/>
    <mergeCell ref="U49:V49"/>
    <mergeCell ref="AA39:AB39"/>
    <mergeCell ref="Q43:R43"/>
    <mergeCell ref="S43:T43"/>
    <mergeCell ref="Q41:R41"/>
    <mergeCell ref="Q44:R44"/>
    <mergeCell ref="S44:T44"/>
    <mergeCell ref="S40:T40"/>
    <mergeCell ref="AQ47:AR47"/>
    <mergeCell ref="AO38:AP38"/>
    <mergeCell ref="AQ38:AR38"/>
    <mergeCell ref="AS38:AT38"/>
    <mergeCell ref="AE39:AF39"/>
    <mergeCell ref="AG39:AH39"/>
    <mergeCell ref="AI45:AJ45"/>
    <mergeCell ref="AK45:AL45"/>
    <mergeCell ref="Y50:Z50"/>
    <mergeCell ref="AA50:AB50"/>
    <mergeCell ref="AC50:AD50"/>
    <mergeCell ref="AE50:AF50"/>
    <mergeCell ref="AM47:AN47"/>
    <mergeCell ref="AO47:AP47"/>
    <mergeCell ref="AK50:AL50"/>
    <mergeCell ref="AM50:AN50"/>
    <mergeCell ref="AI44:AJ44"/>
    <mergeCell ref="AI43:AJ43"/>
    <mergeCell ref="AS50:AT50"/>
    <mergeCell ref="AG47:AH47"/>
    <mergeCell ref="AE40:AF40"/>
    <mergeCell ref="AG40:AH40"/>
    <mergeCell ref="AI47:AJ47"/>
    <mergeCell ref="AK47:AL47"/>
    <mergeCell ref="A57:T57"/>
    <mergeCell ref="Q55:R55"/>
    <mergeCell ref="AU47:AV47"/>
    <mergeCell ref="AK43:AL43"/>
    <mergeCell ref="AI46:AJ46"/>
    <mergeCell ref="AG49:AH49"/>
    <mergeCell ref="AK46:AL46"/>
    <mergeCell ref="AM46:AN46"/>
    <mergeCell ref="AG50:AH50"/>
    <mergeCell ref="AS46:AT46"/>
    <mergeCell ref="AU46:AV46"/>
    <mergeCell ref="AS47:AT47"/>
    <mergeCell ref="AO48:AP48"/>
    <mergeCell ref="AO50:AP50"/>
    <mergeCell ref="AQ50:AR50"/>
    <mergeCell ref="AE47:AF47"/>
    <mergeCell ref="Q56:R56"/>
    <mergeCell ref="S56:T56"/>
    <mergeCell ref="B53:P53"/>
    <mergeCell ref="B54:P54"/>
    <mergeCell ref="B55:P55"/>
    <mergeCell ref="B56:P56"/>
    <mergeCell ref="B52:P52"/>
    <mergeCell ref="AO53:AP53"/>
    <mergeCell ref="A63:T63"/>
    <mergeCell ref="A71:D71"/>
    <mergeCell ref="E70:BC70"/>
    <mergeCell ref="U64:AA64"/>
    <mergeCell ref="AB64:AH64"/>
    <mergeCell ref="AI64:AP64"/>
    <mergeCell ref="L64:N64"/>
    <mergeCell ref="O64:Q64"/>
    <mergeCell ref="R64:T64"/>
    <mergeCell ref="A69:D69"/>
    <mergeCell ref="U65:AA65"/>
    <mergeCell ref="AB65:AH65"/>
    <mergeCell ref="U63:AP63"/>
    <mergeCell ref="A64:K64"/>
    <mergeCell ref="AG55:AH55"/>
    <mergeCell ref="U52:V52"/>
    <mergeCell ref="W52:X52"/>
    <mergeCell ref="Y52:Z52"/>
    <mergeCell ref="AA52:AB52"/>
    <mergeCell ref="AC52:AD52"/>
    <mergeCell ref="AE52:AF52"/>
    <mergeCell ref="AG52:AH52"/>
    <mergeCell ref="AI52:AJ52"/>
    <mergeCell ref="AC54:AD54"/>
    <mergeCell ref="AE54:AF54"/>
    <mergeCell ref="AI54:AJ54"/>
    <mergeCell ref="AG53:AH53"/>
    <mergeCell ref="AG54:AH54"/>
    <mergeCell ref="AA53:AB53"/>
    <mergeCell ref="AC53:AD53"/>
    <mergeCell ref="AE53:AF53"/>
    <mergeCell ref="AM55:AN55"/>
    <mergeCell ref="AO55:AP55"/>
    <mergeCell ref="BD92:BI92"/>
    <mergeCell ref="BD93:BI93"/>
    <mergeCell ref="BD94:BI94"/>
    <mergeCell ref="A58:T58"/>
    <mergeCell ref="A59:T59"/>
    <mergeCell ref="A60:T60"/>
    <mergeCell ref="E87:BC87"/>
    <mergeCell ref="E88:BC88"/>
    <mergeCell ref="A89:D89"/>
    <mergeCell ref="AI65:AP65"/>
    <mergeCell ref="U58:V58"/>
    <mergeCell ref="W58:X58"/>
    <mergeCell ref="Y58:Z58"/>
    <mergeCell ref="AS59:AX59"/>
    <mergeCell ref="U60:V60"/>
    <mergeCell ref="W60:X60"/>
    <mergeCell ref="Y60:Z60"/>
    <mergeCell ref="AA60:AB60"/>
    <mergeCell ref="AC60:AD60"/>
    <mergeCell ref="AE60:AF60"/>
    <mergeCell ref="AG60:AL60"/>
    <mergeCell ref="AM60:AR60"/>
    <mergeCell ref="AS60:AX60"/>
    <mergeCell ref="U59:V59"/>
    <mergeCell ref="BD86:BI86"/>
    <mergeCell ref="BD88:BI88"/>
    <mergeCell ref="BD89:BI89"/>
    <mergeCell ref="BD90:BI90"/>
    <mergeCell ref="BD91:BI91"/>
    <mergeCell ref="BD79:BI79"/>
    <mergeCell ref="BD80:BI80"/>
    <mergeCell ref="BD81:BI81"/>
    <mergeCell ref="BD82:BI82"/>
    <mergeCell ref="BD83:BI83"/>
    <mergeCell ref="BD84:BI84"/>
    <mergeCell ref="BD85:BI85"/>
    <mergeCell ref="W59:X59"/>
    <mergeCell ref="Y59:Z59"/>
    <mergeCell ref="AA59:AB59"/>
    <mergeCell ref="AC59:AD59"/>
    <mergeCell ref="AE59:AF59"/>
    <mergeCell ref="AG59:AL59"/>
    <mergeCell ref="AY60:BD60"/>
    <mergeCell ref="AM59:AR59"/>
    <mergeCell ref="BD69:BI69"/>
    <mergeCell ref="BD70:BI70"/>
    <mergeCell ref="BD76:BI76"/>
    <mergeCell ref="BD95:BI95"/>
    <mergeCell ref="E93:BC93"/>
    <mergeCell ref="A91:D91"/>
    <mergeCell ref="E91:BC91"/>
    <mergeCell ref="A88:D88"/>
    <mergeCell ref="E71:BC71"/>
    <mergeCell ref="A72:D72"/>
    <mergeCell ref="E72:BC72"/>
    <mergeCell ref="A73:D73"/>
    <mergeCell ref="E73:BC73"/>
    <mergeCell ref="E86:BC86"/>
    <mergeCell ref="A87:D87"/>
    <mergeCell ref="E89:BC89"/>
    <mergeCell ref="A90:D90"/>
    <mergeCell ref="A79:D79"/>
    <mergeCell ref="A80:D80"/>
    <mergeCell ref="E80:BC80"/>
    <mergeCell ref="A74:D74"/>
    <mergeCell ref="E74:BC74"/>
    <mergeCell ref="A75:D75"/>
    <mergeCell ref="E75:BC75"/>
    <mergeCell ref="BD87:BI87"/>
    <mergeCell ref="A86:D86"/>
  </mergeCells>
  <printOptions horizontalCentered="1"/>
  <pageMargins left="0" right="0" top="0" bottom="0" header="0" footer="0"/>
  <pageSetup paperSize="8" scale="30" fitToHeight="0" orientation="portrait" r:id="rId1"/>
  <rowBreaks count="1" manualBreakCount="1">
    <brk id="62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Михайлова Инна Николаевна</cp:lastModifiedBy>
  <cp:lastPrinted>2021-06-15T07:20:10Z</cp:lastPrinted>
  <dcterms:created xsi:type="dcterms:W3CDTF">2018-11-26T12:23:21Z</dcterms:created>
  <dcterms:modified xsi:type="dcterms:W3CDTF">2021-06-15T07:20:24Z</dcterms:modified>
</cp:coreProperties>
</file>