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Магистратура 2023\"/>
    </mc:Choice>
  </mc:AlternateContent>
  <bookViews>
    <workbookView xWindow="0" yWindow="600" windowWidth="28800" windowHeight="12420" tabRatio="584"/>
  </bookViews>
  <sheets>
    <sheet name="Логистика" sheetId="25" r:id="rId1"/>
  </sheets>
  <definedNames>
    <definedName name="_xlnm.Print_Area" localSheetId="0">Логистика!$A$1:$BJ$124</definedName>
  </definedNames>
  <calcPr calcId="152511"/>
</workbook>
</file>

<file path=xl/calcChain.xml><?xml version="1.0" encoding="utf-8"?>
<calcChain xmlns="http://schemas.openxmlformats.org/spreadsheetml/2006/main">
  <c r="AC64" i="25" l="1"/>
  <c r="BI17" i="25" l="1"/>
  <c r="AA38" i="25"/>
  <c r="Y38" i="25"/>
  <c r="AA27" i="25"/>
  <c r="Y27" i="25"/>
  <c r="AC27" i="25"/>
  <c r="AZ38" i="25"/>
  <c r="BB38" i="25"/>
  <c r="AW38" i="25"/>
  <c r="AU38" i="25"/>
  <c r="AS38" i="25"/>
  <c r="AP38" i="25"/>
  <c r="AC38" i="25"/>
  <c r="BB27" i="25"/>
  <c r="AZ27" i="25"/>
  <c r="AW27" i="25"/>
  <c r="AU27" i="25"/>
  <c r="AS27" i="25"/>
  <c r="AP27" i="25"/>
  <c r="AH27" i="25"/>
  <c r="AJ27" i="25"/>
  <c r="AL27" i="25"/>
  <c r="AN27" i="25"/>
  <c r="AF27" i="25"/>
  <c r="AC63" i="25"/>
  <c r="AN38" i="25"/>
  <c r="AL38" i="25"/>
  <c r="AJ38" i="25"/>
  <c r="AH38" i="25"/>
  <c r="AF38" i="25"/>
  <c r="AU60" i="25" l="1"/>
  <c r="AZ60" i="25"/>
  <c r="AW61" i="25" s="1"/>
  <c r="AH60" i="25"/>
  <c r="AJ60" i="25"/>
  <c r="AW60" i="25"/>
  <c r="AS60" i="25"/>
  <c r="AP61" i="25" s="1"/>
  <c r="BB60" i="25"/>
  <c r="AN60" i="25"/>
  <c r="AP60" i="25"/>
  <c r="AF60" i="25"/>
  <c r="AL60" i="25"/>
  <c r="AC60" i="25"/>
</calcChain>
</file>

<file path=xl/sharedStrings.xml><?xml version="1.0" encoding="utf-8"?>
<sst xmlns="http://schemas.openxmlformats.org/spreadsheetml/2006/main" count="394" uniqueCount="282">
  <si>
    <t>: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</si>
  <si>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</si>
  <si>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</si>
  <si>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</si>
  <si>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</si>
  <si>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</si>
  <si>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</si>
  <si>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</si>
  <si>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</si>
  <si>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</si>
  <si>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</si>
  <si>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</si>
  <si>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</si>
  <si>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</si>
  <si>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</si>
  <si>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</si>
  <si>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</si>
  <si>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</si>
  <si>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</si>
  <si>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I</t>
  </si>
  <si>
    <t>Семестр</t>
  </si>
  <si>
    <t>Название практики</t>
  </si>
  <si>
    <t>Недель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</si>
  <si>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</si>
  <si>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</si>
  <si>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</si>
  <si>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</si>
  <si>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</si>
  <si>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</si>
  <si>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</si>
  <si>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</si>
  <si>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</si>
  <si>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</si>
  <si>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</si>
  <si>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</si>
  <si>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</si>
  <si>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</si>
  <si>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</si>
  <si>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</si>
  <si>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</si>
  <si>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</si>
  <si>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</si>
  <si>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</si>
  <si>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</si>
  <si>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</si>
  <si>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</si>
  <si>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</si>
  <si>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</si>
  <si>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</si>
  <si>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</si>
  <si>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</si>
  <si>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</si>
  <si>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</si>
  <si>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Семинарские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</si>
  <si>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</si>
  <si>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</si>
  <si>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</si>
  <si>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</si>
  <si>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</si>
  <si>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</si>
  <si>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</si>
  <si>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</si>
  <si>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</si>
  <si>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</si>
  <si>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</si>
  <si>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</si>
  <si>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</si>
  <si>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</si>
  <si>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</si>
  <si>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</si>
  <si>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</si>
  <si>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</si>
  <si>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</si>
  <si>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</si>
  <si>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</si>
  <si>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</si>
  <si>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 xml:space="preserve">Факультативные дисциплины </t>
  </si>
  <si>
    <t>Код 
компетенции</t>
  </si>
  <si>
    <t>Наименование компетенции</t>
  </si>
  <si>
    <t>СОГЛАСОВАНО</t>
  </si>
  <si>
    <t>1.2.1</t>
  </si>
  <si>
    <t>2.1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</si>
  <si>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</si>
  <si>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t>июль</t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</si>
  <si>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</si>
  <si>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август</t>
  </si>
  <si>
    <t>24
31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</si>
  <si>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</si>
  <si>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</si>
  <si>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</si>
  <si>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</si>
  <si>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</si>
  <si>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</si>
  <si>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</si>
  <si>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t>Теоретическое обучение</t>
  </si>
  <si>
    <t>Экзаменационные сессии</t>
  </si>
  <si>
    <t>каникулы</t>
  </si>
  <si>
    <t xml:space="preserve">   I. График образовательного  процесса</t>
  </si>
  <si>
    <t>Зачетных единиц</t>
  </si>
  <si>
    <t>Название модуля, 
учебной дисциплины, курсового проекта (курсовой работы)</t>
  </si>
  <si>
    <t>Магистерская диссертация</t>
  </si>
  <si>
    <t>магистерская диссертация</t>
  </si>
  <si>
    <t>V. Магистерская диссертация</t>
  </si>
  <si>
    <t>Защита магистерской диссертации</t>
  </si>
  <si>
    <t>VI. Итоговая аттестация</t>
  </si>
  <si>
    <t>1.2</t>
  </si>
  <si>
    <t>1.1.1</t>
  </si>
  <si>
    <t>УК-1</t>
  </si>
  <si>
    <t>УК-2</t>
  </si>
  <si>
    <t>УПК-1</t>
  </si>
  <si>
    <t>УПК-2</t>
  </si>
  <si>
    <t>УПК-3</t>
  </si>
  <si>
    <t>СК-1</t>
  </si>
  <si>
    <t>СК-3</t>
  </si>
  <si>
    <t>СК-4</t>
  </si>
  <si>
    <t>УК-3</t>
  </si>
  <si>
    <t>СК-2</t>
  </si>
  <si>
    <t>2.3</t>
  </si>
  <si>
    <t>2.3.1</t>
  </si>
  <si>
    <t>2.3.2</t>
  </si>
  <si>
    <r>
      <t>Государственный компонент</t>
    </r>
    <r>
      <rPr>
        <sz val="24"/>
        <rFont val="Times New Roman"/>
        <family val="1"/>
        <charset val="204"/>
      </rPr>
      <t xml:space="preserve"> </t>
    </r>
  </si>
  <si>
    <t>СК-5</t>
  </si>
  <si>
    <t>СК-6</t>
  </si>
  <si>
    <t>СК-7</t>
  </si>
  <si>
    <t>СК-8</t>
  </si>
  <si>
    <t>УПК-4</t>
  </si>
  <si>
    <t>Код модуля, учебной дисциплины</t>
  </si>
  <si>
    <t>1.1.2</t>
  </si>
  <si>
    <t xml:space="preserve">Модули по выбору </t>
  </si>
  <si>
    <t>Ауд.часов</t>
  </si>
  <si>
    <t>/2</t>
  </si>
  <si>
    <t>/1</t>
  </si>
  <si>
    <t>/36</t>
  </si>
  <si>
    <t>/72</t>
  </si>
  <si>
    <t>/56</t>
  </si>
  <si>
    <t>/20</t>
  </si>
  <si>
    <t>Исследовательская</t>
  </si>
  <si>
    <t>Модуль "Теоретическая экономика  "</t>
  </si>
  <si>
    <t>Микроэкономический анализ и политика</t>
  </si>
  <si>
    <t>Макроэкономический анализ и политика</t>
  </si>
  <si>
    <t>Количественные методы анализа в бизнесе</t>
  </si>
  <si>
    <t>УК-4</t>
  </si>
  <si>
    <t>УК-5</t>
  </si>
  <si>
    <t>УК-6</t>
  </si>
  <si>
    <t>УК-7</t>
  </si>
  <si>
    <t>СК-9</t>
  </si>
  <si>
    <t>СК-10</t>
  </si>
  <si>
    <t>1 семестр,            17 недель</t>
  </si>
  <si>
    <t>2 семестр,                   10 недель</t>
  </si>
  <si>
    <t>Модуль "Экономика логистических систем"</t>
  </si>
  <si>
    <t>Корпоративная логистика</t>
  </si>
  <si>
    <t>1.2.2</t>
  </si>
  <si>
    <t>Стратегическое управление логистикой</t>
  </si>
  <si>
    <t>Модуль "Научно-исследовательская работа"</t>
  </si>
  <si>
    <t>2.2</t>
  </si>
  <si>
    <t>2.2.1</t>
  </si>
  <si>
    <t>Модуль "Функциональный комплекс логистики"</t>
  </si>
  <si>
    <t>Логистический сервис</t>
  </si>
  <si>
    <t>Транспорт и транспортные системы</t>
  </si>
  <si>
    <t>Логистика снабжения</t>
  </si>
  <si>
    <t>Логистика упаковки</t>
  </si>
  <si>
    <t>Модуль 1 "Международная логистика"</t>
  </si>
  <si>
    <t>Управление проектами в логистике</t>
  </si>
  <si>
    <t>Таможенная логистика</t>
  </si>
  <si>
    <t>Международные логистические центры и терминалы</t>
  </si>
  <si>
    <t>Модуль 2 "Управление цепями поставок"</t>
  </si>
  <si>
    <t>Моделирование цепей поставок</t>
  </si>
  <si>
    <t>Системы распределения в международных цепях поставок</t>
  </si>
  <si>
    <t>1.4</t>
  </si>
  <si>
    <t>1.4.1</t>
  </si>
  <si>
    <t>1.4.2</t>
  </si>
  <si>
    <t>Научно-исследовательский семинар</t>
  </si>
  <si>
    <t>Курсовая работа</t>
  </si>
  <si>
    <t>Облачные технологии и сервисы в логистике</t>
  </si>
  <si>
    <t>2.2.2</t>
  </si>
  <si>
    <t>2.2.3</t>
  </si>
  <si>
    <t>2.2.4</t>
  </si>
  <si>
    <t>2.3.1.1</t>
  </si>
  <si>
    <t>2.3.1.2</t>
  </si>
  <si>
    <t>2.3.1.3</t>
  </si>
  <si>
    <t>2.3.2.1</t>
  </si>
  <si>
    <t>2.3.2.2</t>
  </si>
  <si>
    <t>2.3.2.3</t>
  </si>
  <si>
    <t>М.П.</t>
  </si>
  <si>
    <t>1.1</t>
  </si>
  <si>
    <t>VII. Матрица компетенций</t>
  </si>
  <si>
    <t>Педагогика и психология высшего образования</t>
  </si>
  <si>
    <t>/3</t>
  </si>
  <si>
    <t>Реверсивная логистика</t>
  </si>
  <si>
    <t>/96</t>
  </si>
  <si>
    <t>/338</t>
  </si>
  <si>
    <t>/122</t>
  </si>
  <si>
    <t>1.3</t>
  </si>
  <si>
    <t>МИНИСТЕРСТВО ОБРАЗОВАНИЯ РЕСПУБЛИКИ БЕЛАРУСЬ</t>
  </si>
  <si>
    <t xml:space="preserve"> ПРИМЕРНЫЙ УЧЕБНЫЙ  ПЛАН</t>
  </si>
  <si>
    <t xml:space="preserve">Первый заместитель </t>
  </si>
  <si>
    <t>Министра образования</t>
  </si>
  <si>
    <t>Республики Беларусь</t>
  </si>
  <si>
    <t>______________И.А.Старовойтова</t>
  </si>
  <si>
    <t>______________2022</t>
  </si>
  <si>
    <t xml:space="preserve"> Философия и методология науки</t>
  </si>
  <si>
    <t xml:space="preserve"> Иностранный язык</t>
  </si>
  <si>
    <t xml:space="preserve"> Основы информационных технологий</t>
  </si>
  <si>
    <t>/124</t>
  </si>
  <si>
    <t>/40</t>
  </si>
  <si>
    <t>/32</t>
  </si>
  <si>
    <t>/142</t>
  </si>
  <si>
    <t>/50</t>
  </si>
  <si>
    <t>/26</t>
  </si>
  <si>
    <t>/24</t>
  </si>
  <si>
    <t>/4</t>
  </si>
  <si>
    <t>Применять методы научного познания в исследовательской деятельности, генерировать и реализовывать инновационные идеи</t>
  </si>
  <si>
    <t>1.4, 2.5.1</t>
  </si>
  <si>
    <t>Решать научно-исследовательские и инновационные задачи на основе применения информационно-коммуникационных технологий</t>
  </si>
  <si>
    <t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</t>
  </si>
  <si>
    <t>2.5.2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</si>
  <si>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</si>
  <si>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</si>
  <si>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</si>
  <si>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Компонент учреждения образования</t>
  </si>
  <si>
    <t>2.4</t>
  </si>
  <si>
    <t>2.4.1</t>
  </si>
  <si>
    <t>2.5</t>
  </si>
  <si>
    <t>2.5.1</t>
  </si>
  <si>
    <t>2.5.3</t>
  </si>
  <si>
    <t>Начальник Главного управления профессионального образования Министерства образования Республики Беларусь</t>
  </si>
  <si>
    <t xml:space="preserve">С.А.Касперович </t>
  </si>
  <si>
    <t>Председатель УМО  по экономическому образованию</t>
  </si>
  <si>
    <t>Проректор по научно-методической работе</t>
  </si>
  <si>
    <t>А.В.Егоров</t>
  </si>
  <si>
    <t>Государственного учреждения образования</t>
  </si>
  <si>
    <t>"Республиканский институт высшей школы"</t>
  </si>
  <si>
    <t>И.В.Титович</t>
  </si>
  <si>
    <t>Эксперт-нормоконтролер</t>
  </si>
  <si>
    <t>В.С.Протасеня</t>
  </si>
  <si>
    <t>Т.А. Богомья</t>
  </si>
  <si>
    <t>Рекомендован к утверждению Президиумом Совета УМО</t>
  </si>
  <si>
    <t xml:space="preserve">   Разработан в качестве примера реализации образовательного стандарта по специальности 7-06-0412-03 "Логистика".</t>
  </si>
  <si>
    <t xml:space="preserve">Регистрационный № </t>
  </si>
  <si>
    <t>IV. Производственная практика</t>
  </si>
  <si>
    <t>/94</t>
  </si>
  <si>
    <t>/218</t>
  </si>
  <si>
    <t>/66</t>
  </si>
  <si>
    <t>/196</t>
  </si>
  <si>
    <t>/5</t>
  </si>
  <si>
    <t>СК-1, УК-5</t>
  </si>
  <si>
    <t>Разрабатывать инвестиционные, инновационные проекты, формировать и развивать конкурентные преимущества логистических систем</t>
  </si>
  <si>
    <t>2.3.3.1</t>
  </si>
  <si>
    <t>СК-11</t>
  </si>
  <si>
    <t>СК-10, УК-2</t>
  </si>
  <si>
    <t>Председатель НМС по маркетингу, логистике и рекламной деятельности</t>
  </si>
  <si>
    <t xml:space="preserve">Степень: Магистр  </t>
  </si>
  <si>
    <t>Анализировать поведение хозяйствующих субъектов в условиях различных типов рыночных структур, исследовать и разрабатывать рыночную стратегию организации, оценивать последствия государственной  микроэкономической политики</t>
  </si>
  <si>
    <t>Анализировать особенности макроэкономической политики при различных исходных условиях функционирования экономики, разрабатывать мероприятия макроэкономической политики</t>
  </si>
  <si>
    <t>Использовать основные принципы  корпоративной логистики для повышения эффективности функционирования логистических систем</t>
  </si>
  <si>
    <t>Разрабатывать и реализовывать стратегию развития организаций на основе логистического подхода</t>
  </si>
  <si>
    <t>Формировать, обрабатывать и анализировать базы данных для решения практических бизнес-задач в условиях неопределенности</t>
  </si>
  <si>
    <t>Планировать транспортные операции с учетом оптимизации логистических процессов транспортных систем</t>
  </si>
  <si>
    <t>Применять управленческие решения в области снабжения  и оценивать их эффективность</t>
  </si>
  <si>
    <t xml:space="preserve">Применять  принципы  таможенной логистики для повышения эффективности деятельности организации </t>
  </si>
  <si>
    <t>Анализировать состояние и направления развития международных логистических центров и терминалов</t>
  </si>
  <si>
    <t>Применять современные методы моделирования бизнес-процессов  в цепях поставок</t>
  </si>
  <si>
    <t>Специальность: 7-06-0412-03 Логистика</t>
  </si>
  <si>
    <t>Срок обучения:  1 год</t>
  </si>
  <si>
    <t>Производственные практики</t>
  </si>
  <si>
    <t>Протокол № 1 от 05.09.2022</t>
  </si>
  <si>
    <t>Первый заместитель Министра промышленности Республики Беларусь</t>
  </si>
  <si>
    <t>А.С.Огородников</t>
  </si>
  <si>
    <r>
      <t>Дополнительные виды обучения</t>
    </r>
    <r>
      <rPr>
        <b/>
        <sz val="24"/>
        <rFont val="Calibri"/>
        <family val="2"/>
        <charset val="204"/>
      </rPr>
      <t>¹</t>
    </r>
  </si>
  <si>
    <t>/1ДЗ</t>
  </si>
  <si>
    <r>
      <rPr>
        <sz val="28"/>
        <rFont val="Times New Roman"/>
        <family val="1"/>
        <charset val="204"/>
      </rPr>
      <t>¹</t>
    </r>
    <r>
      <rPr>
        <sz val="24"/>
        <rFont val="Times New Roman"/>
        <family val="1"/>
        <charset val="204"/>
      </rPr>
      <t xml:space="preserve"> 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</si>
  <si>
    <t>Применять психолого-педагогические методы и информационно-коммуникационные технологии в образовании и управлении</t>
  </si>
  <si>
    <t>Анализировать особенности использования принципов логистического сервиса  для повышения конкурентоспособности  цепей поставок</t>
  </si>
  <si>
    <t xml:space="preserve">Использовать методический инструментарий пакетирования и маркировки для ускорения процесса грузопереработки </t>
  </si>
  <si>
    <t>Осуществлять  анализ систем распределения  для эффективного управления потоками между участниками международных  цепей поставок</t>
  </si>
  <si>
    <t>Использовать принципы реверсивной логистики в цепях поставок и выбирать эффективные методы управления возвратными потоками</t>
  </si>
  <si>
    <t>производственная практика</t>
  </si>
  <si>
    <t>УК-1,4,5</t>
  </si>
  <si>
    <t>СК-6, УК-4,5</t>
  </si>
  <si>
    <t>1.4, 2.3.1.1</t>
  </si>
  <si>
    <t>1.4, 2.1, 2.3.1.1</t>
  </si>
  <si>
    <t>1.3,  2.3.2.2, 2.5.3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</si>
</sst>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color indexed="16"/>
      <name val="Times New Roman"/>
      <family val="1"/>
      <charset val="204"/>
    </font>
    <font>
      <sz val="14"/>
      <color indexed="16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8"/>
      <name val="Arial Cyr"/>
      <charset val="204"/>
    </font>
    <font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Arial Cyr"/>
      <charset val="204"/>
    </font>
    <font>
      <b/>
      <i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4"/>
      <name val="Calibri"/>
      <family val="2"/>
      <charset val="204"/>
    </font>
    <font>
      <sz val="2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Protection="0"/>
    <xf numFmtId="0" fontId="24" fillId="0" borderId="0"/>
  </cellStyleXfs>
  <cellXfs count="452">
    <xf numFmtId="0" fontId="0" fillId="0" borderId="0" xfId="0"/>
    <xf numFmtId="49" fontId="4" fillId="0" borderId="0" xfId="0" applyNumberFormat="1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vertical="justify"/>
    </xf>
    <xf numFmtId="0" fontId="0" fillId="0" borderId="0" xfId="0" applyAlignment="1"/>
    <xf numFmtId="0" fontId="6" fillId="0" borderId="0" xfId="0" applyFont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49" fontId="8" fillId="0" borderId="0" xfId="0" applyNumberFormat="1" applyFont="1"/>
    <xf numFmtId="49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/>
    <xf numFmtId="0" fontId="12" fillId="0" borderId="0" xfId="0" applyFont="1" applyFill="1" applyBorder="1" applyAlignment="1">
      <alignment horizontal="center" vertical="top"/>
    </xf>
    <xf numFmtId="49" fontId="1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/>
    <xf numFmtId="0" fontId="19" fillId="0" borderId="0" xfId="1" applyFont="1" applyBorder="1"/>
    <xf numFmtId="0" fontId="19" fillId="0" borderId="0" xfId="0" applyFont="1"/>
    <xf numFmtId="0" fontId="18" fillId="2" borderId="0" xfId="0" applyFont="1" applyFill="1" applyAlignment="1"/>
    <xf numFmtId="0" fontId="12" fillId="0" borderId="0" xfId="0" applyFont="1" applyFill="1" applyBorder="1"/>
    <xf numFmtId="49" fontId="15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18" fillId="0" borderId="0" xfId="0" applyNumberFormat="1" applyFont="1"/>
    <xf numFmtId="49" fontId="18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/>
    <xf numFmtId="0" fontId="20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/>
    <xf numFmtId="49" fontId="22" fillId="0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0" fillId="0" borderId="9" xfId="0" applyFont="1" applyBorder="1"/>
    <xf numFmtId="0" fontId="19" fillId="0" borderId="0" xfId="1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9" fillId="0" borderId="0" xfId="0" applyFont="1" applyAlignment="1">
      <alignment vertical="center"/>
    </xf>
    <xf numFmtId="0" fontId="1" fillId="0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Alignment="1">
      <alignment horizontal="left"/>
    </xf>
    <xf numFmtId="0" fontId="20" fillId="0" borderId="0" xfId="0" applyFont="1" applyFill="1"/>
    <xf numFmtId="0" fontId="20" fillId="0" borderId="0" xfId="0" applyFont="1" applyFill="1" applyAlignment="1"/>
    <xf numFmtId="0" fontId="20" fillId="0" borderId="0" xfId="0" applyFont="1" applyFill="1" applyAlignment="1">
      <alignment horizontal="left"/>
    </xf>
    <xf numFmtId="0" fontId="8" fillId="0" borderId="3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1" fillId="0" borderId="3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0" fillId="0" borderId="6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left" wrapText="1"/>
    </xf>
    <xf numFmtId="0" fontId="8" fillId="0" borderId="3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4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49" fontId="8" fillId="0" borderId="25" xfId="0" applyNumberFormat="1" applyFont="1" applyFill="1" applyBorder="1" applyAlignment="1">
      <alignment horizontal="center" vertical="center"/>
    </xf>
    <xf numFmtId="49" fontId="8" fillId="0" borderId="31" xfId="0" applyNumberFormat="1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 textRotation="90"/>
    </xf>
    <xf numFmtId="0" fontId="12" fillId="0" borderId="2" xfId="0" applyFont="1" applyFill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Fill="1"/>
    <xf numFmtId="0" fontId="8" fillId="2" borderId="1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9" fillId="0" borderId="0" xfId="1" applyFont="1" applyBorder="1"/>
    <xf numFmtId="0" fontId="18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top" wrapText="1"/>
    </xf>
    <xf numFmtId="0" fontId="8" fillId="0" borderId="6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9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8" fillId="0" borderId="64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" fontId="8" fillId="0" borderId="23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49" fontId="8" fillId="0" borderId="52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 wrapText="1"/>
    </xf>
    <xf numFmtId="0" fontId="1" fillId="0" borderId="58" xfId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textRotation="90"/>
    </xf>
    <xf numFmtId="0" fontId="2" fillId="0" borderId="2" xfId="0" applyFont="1" applyFill="1" applyBorder="1" applyAlignment="1">
      <alignment horizontal="center" textRotation="90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8" fillId="2" borderId="0" xfId="0" applyFont="1" applyFill="1" applyAlignment="1"/>
    <xf numFmtId="0" fontId="1" fillId="0" borderId="4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textRotation="90"/>
    </xf>
    <xf numFmtId="0" fontId="8" fillId="0" borderId="49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8" fillId="0" borderId="19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4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 textRotation="90"/>
    </xf>
    <xf numFmtId="0" fontId="8" fillId="0" borderId="5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top"/>
    </xf>
    <xf numFmtId="49" fontId="8" fillId="0" borderId="52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textRotation="90"/>
    </xf>
    <xf numFmtId="0" fontId="8" fillId="0" borderId="56" xfId="0" applyFont="1" applyBorder="1" applyAlignment="1">
      <alignment horizontal="center" vertical="center" textRotation="90"/>
    </xf>
    <xf numFmtId="0" fontId="8" fillId="0" borderId="53" xfId="0" applyFont="1" applyBorder="1" applyAlignment="1">
      <alignment horizontal="center" vertical="center" textRotation="90"/>
    </xf>
    <xf numFmtId="0" fontId="8" fillId="0" borderId="34" xfId="0" applyFont="1" applyBorder="1" applyAlignment="1">
      <alignment horizontal="center" vertical="center" textRotation="90"/>
    </xf>
    <xf numFmtId="0" fontId="8" fillId="0" borderId="42" xfId="0" applyFont="1" applyBorder="1" applyAlignment="1">
      <alignment horizontal="center" vertical="center" textRotation="90"/>
    </xf>
    <xf numFmtId="0" fontId="8" fillId="0" borderId="43" xfId="0" applyFont="1" applyBorder="1" applyAlignment="1">
      <alignment horizontal="center" vertical="center" textRotation="90"/>
    </xf>
    <xf numFmtId="0" fontId="8" fillId="0" borderId="54" xfId="0" applyFont="1" applyBorder="1" applyAlignment="1">
      <alignment horizontal="center" vertical="center" textRotation="90"/>
    </xf>
    <xf numFmtId="0" fontId="8" fillId="0" borderId="62" xfId="0" applyFont="1" applyBorder="1" applyAlignment="1">
      <alignment horizontal="center" vertical="center" textRotation="90"/>
    </xf>
    <xf numFmtId="0" fontId="8" fillId="0" borderId="35" xfId="0" applyFont="1" applyBorder="1" applyAlignment="1">
      <alignment horizontal="center" vertical="center" textRotation="90"/>
    </xf>
    <xf numFmtId="0" fontId="8" fillId="0" borderId="36" xfId="0" applyFont="1" applyBorder="1" applyAlignment="1">
      <alignment horizontal="center" vertical="center" textRotation="90"/>
    </xf>
    <xf numFmtId="0" fontId="8" fillId="0" borderId="57" xfId="0" applyFont="1" applyBorder="1" applyAlignment="1">
      <alignment horizontal="center" vertical="center" textRotation="90"/>
    </xf>
    <xf numFmtId="0" fontId="8" fillId="0" borderId="63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textRotation="90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27"/>
  <sheetViews>
    <sheetView tabSelected="1" view="pageBreakPreview" topLeftCell="A43" zoomScale="40" zoomScaleNormal="50" zoomScaleSheetLayoutView="40" workbookViewId="0">
      <selection activeCell="BK73" sqref="BK73"/>
    </sheetView>
  </sheetViews>
  <sheetFormatPr defaultColWidth="4.7109375" defaultRowHeight="12.75" x14ac:dyDescent="0.2"/>
  <cols>
    <col min="2" max="2" width="14.28515625" customWidth="1"/>
    <col min="3" max="4" width="4.85546875" customWidth="1"/>
    <col min="5" max="5" width="6.140625" customWidth="1"/>
    <col min="6" max="6" width="4.85546875" customWidth="1"/>
    <col min="7" max="7" width="6" customWidth="1"/>
    <col min="8" max="8" width="4.85546875" customWidth="1"/>
    <col min="9" max="9" width="6" customWidth="1"/>
    <col min="10" max="10" width="4.85546875" customWidth="1"/>
    <col min="11" max="11" width="5.42578125" customWidth="1"/>
    <col min="12" max="12" width="4.85546875" customWidth="1"/>
    <col min="13" max="13" width="5.7109375" customWidth="1"/>
    <col min="14" max="14" width="5.140625" customWidth="1"/>
    <col min="15" max="15" width="5.42578125" customWidth="1"/>
    <col min="16" max="16" width="5.7109375" customWidth="1"/>
    <col min="17" max="18" width="4.85546875" customWidth="1"/>
    <col min="19" max="19" width="4.85546875" style="5" customWidth="1"/>
    <col min="20" max="20" width="5.42578125" style="5" customWidth="1"/>
    <col min="21" max="21" width="5.7109375" customWidth="1"/>
    <col min="22" max="22" width="5.140625" customWidth="1"/>
    <col min="23" max="27" width="4.85546875" customWidth="1"/>
    <col min="28" max="28" width="6.7109375" customWidth="1"/>
    <col min="29" max="32" width="4.85546875" customWidth="1"/>
    <col min="33" max="36" width="5" customWidth="1"/>
    <col min="37" max="37" width="5.7109375" customWidth="1"/>
    <col min="38" max="41" width="5" customWidth="1"/>
    <col min="42" max="42" width="4.42578125" customWidth="1"/>
    <col min="43" max="44" width="5" customWidth="1"/>
    <col min="45" max="46" width="4.85546875" customWidth="1"/>
    <col min="47" max="47" width="5.7109375" style="8" customWidth="1"/>
    <col min="48" max="48" width="4.85546875" style="8" customWidth="1"/>
    <col min="49" max="49" width="5.5703125" style="8" customWidth="1"/>
    <col min="50" max="50" width="6" style="4" customWidth="1"/>
    <col min="51" max="51" width="4.42578125" customWidth="1"/>
    <col min="52" max="52" width="5.85546875" customWidth="1"/>
    <col min="53" max="54" width="5" customWidth="1"/>
    <col min="55" max="55" width="6.85546875" customWidth="1"/>
    <col min="56" max="56" width="7.42578125" customWidth="1"/>
    <col min="57" max="57" width="6.5703125" customWidth="1"/>
    <col min="58" max="58" width="7.7109375" customWidth="1"/>
    <col min="59" max="60" width="6.28515625" customWidth="1"/>
    <col min="61" max="61" width="7.7109375" customWidth="1"/>
    <col min="62" max="62" width="9" customWidth="1"/>
    <col min="63" max="63" width="54" customWidth="1"/>
    <col min="64" max="64" width="4.7109375" customWidth="1"/>
    <col min="66" max="66" width="5.85546875" bestFit="1" customWidth="1"/>
    <col min="67" max="67" width="19.28515625" customWidth="1"/>
    <col min="70" max="70" width="4.7109375" customWidth="1"/>
  </cols>
  <sheetData>
    <row r="1" spans="2:64" ht="30.75" customHeight="1" x14ac:dyDescent="0.45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 t="s">
        <v>193</v>
      </c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43"/>
      <c r="AS1" s="43"/>
      <c r="AW1" s="43"/>
      <c r="AX1" s="44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</row>
    <row r="2" spans="2:64" ht="23.25" customHeight="1" x14ac:dyDescent="0.45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43"/>
      <c r="AS2" s="43"/>
      <c r="AW2" s="43"/>
      <c r="AX2" s="44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2:64" ht="33" x14ac:dyDescent="0.45">
      <c r="B3" s="225" t="s">
        <v>70</v>
      </c>
      <c r="C3" s="225"/>
      <c r="D3" s="225"/>
      <c r="E3" s="225"/>
      <c r="F3" s="225"/>
      <c r="G3" s="225"/>
      <c r="H3" s="225"/>
      <c r="I3" s="225"/>
      <c r="J3" s="225"/>
      <c r="K3" s="225"/>
      <c r="L3" s="80"/>
      <c r="M3" s="80"/>
      <c r="N3" s="80"/>
      <c r="O3" s="80"/>
      <c r="P3" s="80"/>
      <c r="Q3" s="80"/>
      <c r="R3" s="80"/>
      <c r="S3" s="42"/>
      <c r="T3" s="42"/>
      <c r="U3" s="80"/>
      <c r="V3" s="80"/>
      <c r="W3" s="80"/>
      <c r="X3" s="84" t="s">
        <v>194</v>
      </c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43"/>
      <c r="AV3" s="43"/>
      <c r="AW3" s="43"/>
      <c r="AX3" s="44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2:64" ht="33" x14ac:dyDescent="0.45">
      <c r="B4" s="225" t="s">
        <v>195</v>
      </c>
      <c r="C4" s="225"/>
      <c r="D4" s="225"/>
      <c r="E4" s="225"/>
      <c r="F4" s="225"/>
      <c r="G4" s="225"/>
      <c r="H4" s="225"/>
      <c r="I4" s="225"/>
      <c r="J4" s="225"/>
      <c r="K4" s="225"/>
      <c r="L4" s="80"/>
      <c r="M4" s="80"/>
      <c r="N4" s="80"/>
      <c r="O4" s="80"/>
      <c r="P4" s="80"/>
      <c r="Q4" s="80"/>
      <c r="R4" s="80"/>
      <c r="S4" s="42"/>
      <c r="T4" s="42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43"/>
      <c r="AV4" s="43"/>
      <c r="AW4" s="43"/>
      <c r="AX4" s="44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2:64" ht="33" x14ac:dyDescent="0.45">
      <c r="B5" s="225" t="s">
        <v>196</v>
      </c>
      <c r="C5" s="225"/>
      <c r="D5" s="225"/>
      <c r="E5" s="225"/>
      <c r="F5" s="225"/>
      <c r="G5" s="225"/>
      <c r="H5" s="225"/>
      <c r="I5" s="225"/>
      <c r="J5" s="225"/>
      <c r="K5" s="225"/>
      <c r="L5" s="80"/>
      <c r="M5" s="80"/>
      <c r="N5" s="80"/>
      <c r="O5" s="80"/>
      <c r="P5" s="80"/>
      <c r="Q5" s="80"/>
      <c r="R5" s="80"/>
      <c r="S5" s="42"/>
      <c r="T5" s="42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43"/>
      <c r="AV5" s="43"/>
      <c r="AW5" s="43"/>
      <c r="AX5" s="44"/>
      <c r="AY5" s="41"/>
      <c r="AZ5" s="41"/>
      <c r="BA5" s="41"/>
      <c r="BB5" s="358"/>
      <c r="BC5" s="358"/>
      <c r="BD5" s="358"/>
      <c r="BE5" s="358"/>
      <c r="BF5" s="358"/>
      <c r="BG5" s="358"/>
      <c r="BH5" s="358"/>
      <c r="BI5" s="41"/>
      <c r="BJ5" s="41"/>
      <c r="BK5" s="41"/>
      <c r="BL5" s="41"/>
    </row>
    <row r="6" spans="2:64" ht="33" x14ac:dyDescent="0.45">
      <c r="B6" s="225" t="s">
        <v>197</v>
      </c>
      <c r="C6" s="225"/>
      <c r="D6" s="225"/>
      <c r="E6" s="225"/>
      <c r="F6" s="225"/>
      <c r="G6" s="225"/>
      <c r="H6" s="225"/>
      <c r="I6" s="225"/>
      <c r="J6" s="225"/>
      <c r="K6" s="225"/>
      <c r="L6" s="80"/>
      <c r="M6" s="80"/>
      <c r="N6" s="80"/>
      <c r="O6" s="80"/>
      <c r="P6" s="80"/>
      <c r="Q6" s="80"/>
      <c r="R6" s="80"/>
      <c r="S6" s="42"/>
      <c r="T6" s="225" t="s">
        <v>262</v>
      </c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46"/>
      <c r="AS6" s="46"/>
      <c r="AT6" s="46"/>
      <c r="AU6" s="47"/>
      <c r="AV6" s="47"/>
      <c r="AW6" s="43"/>
      <c r="AX6" s="44"/>
      <c r="AY6" s="41"/>
      <c r="BA6" s="358" t="s">
        <v>251</v>
      </c>
      <c r="BB6" s="358"/>
      <c r="BC6" s="358"/>
      <c r="BD6" s="358"/>
      <c r="BE6" s="358"/>
      <c r="BF6" s="358"/>
      <c r="BG6" s="358"/>
      <c r="BH6" s="358"/>
      <c r="BI6" s="50"/>
      <c r="BJ6" s="50"/>
      <c r="BK6" s="50"/>
      <c r="BL6" s="50"/>
    </row>
    <row r="7" spans="2:64" ht="40.5" customHeight="1" x14ac:dyDescent="0.45">
      <c r="B7" s="225" t="s">
        <v>198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80"/>
      <c r="S7" s="42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45"/>
      <c r="AY7" s="46"/>
      <c r="AZ7" s="47"/>
      <c r="BA7" s="45"/>
      <c r="BB7" s="46"/>
      <c r="BC7" s="46"/>
      <c r="BD7" s="46"/>
      <c r="BE7" s="41"/>
      <c r="BF7" s="41"/>
      <c r="BG7" s="41"/>
      <c r="BH7" s="41"/>
      <c r="BI7" s="41"/>
      <c r="BJ7" s="41"/>
      <c r="BK7" s="41"/>
      <c r="BL7" s="41"/>
    </row>
    <row r="8" spans="2:64" ht="31.5" customHeight="1" x14ac:dyDescent="0.45">
      <c r="B8" s="80"/>
      <c r="C8" s="239" t="s">
        <v>183</v>
      </c>
      <c r="D8" s="239"/>
      <c r="E8" s="239"/>
      <c r="F8" s="81"/>
      <c r="G8" s="81"/>
      <c r="H8" s="81"/>
      <c r="I8" s="81"/>
      <c r="J8" s="80"/>
      <c r="K8" s="80"/>
      <c r="L8" s="80"/>
      <c r="M8" s="80"/>
      <c r="N8" s="80"/>
      <c r="O8" s="80"/>
      <c r="P8" s="80"/>
      <c r="Q8" s="80"/>
      <c r="R8" s="80"/>
      <c r="S8" s="42"/>
      <c r="T8" s="42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1"/>
      <c r="AT8" s="81"/>
      <c r="AU8" s="81"/>
      <c r="AV8" s="81"/>
      <c r="AW8" s="43"/>
      <c r="AX8" s="44"/>
      <c r="BA8" s="238" t="s">
        <v>263</v>
      </c>
      <c r="BB8" s="238"/>
      <c r="BC8" s="238"/>
      <c r="BD8" s="238"/>
      <c r="BE8" s="238"/>
      <c r="BF8" s="238"/>
      <c r="BG8" s="238"/>
      <c r="BH8" s="238"/>
      <c r="BJ8" s="41"/>
      <c r="BK8" s="41"/>
      <c r="BL8" s="41"/>
    </row>
    <row r="9" spans="2:64" ht="33" customHeight="1" x14ac:dyDescent="0.45">
      <c r="B9" s="226" t="s">
        <v>199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80"/>
      <c r="S9" s="42"/>
      <c r="T9" s="42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43"/>
      <c r="AV9" s="43"/>
      <c r="AW9" s="43"/>
      <c r="AX9" s="44"/>
      <c r="AY9" s="41"/>
      <c r="AZ9" s="41"/>
      <c r="BJ9" s="41"/>
      <c r="BK9" s="41"/>
      <c r="BL9" s="41"/>
    </row>
    <row r="10" spans="2:64" ht="23.25" customHeight="1" x14ac:dyDescent="0.45"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80"/>
      <c r="S10" s="42"/>
      <c r="T10" s="42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I10" s="46"/>
      <c r="AJ10" s="46"/>
      <c r="AK10" s="46"/>
      <c r="AL10" s="46"/>
      <c r="AM10" s="46"/>
      <c r="AN10" s="80"/>
      <c r="AO10" s="80"/>
      <c r="AP10" s="80"/>
      <c r="AQ10" s="80"/>
      <c r="AR10" s="80"/>
      <c r="AS10" s="80"/>
      <c r="AT10" s="80"/>
      <c r="AU10" s="43"/>
      <c r="AV10" s="43"/>
      <c r="AW10" s="43"/>
      <c r="AX10" s="46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7"/>
      <c r="BJ10" s="47"/>
      <c r="BK10" s="47"/>
      <c r="BL10" s="41"/>
    </row>
    <row r="11" spans="2:64" ht="33" x14ac:dyDescent="0.45">
      <c r="B11" s="225" t="s">
        <v>238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41"/>
      <c r="S11" s="42"/>
      <c r="T11" s="42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I11" s="46"/>
      <c r="AJ11" s="46"/>
      <c r="AK11" s="46"/>
      <c r="AL11" s="46"/>
      <c r="AM11" s="46"/>
      <c r="AN11" s="41"/>
      <c r="AO11" s="41"/>
      <c r="AP11" s="41"/>
      <c r="AQ11" s="41"/>
      <c r="AR11" s="41"/>
      <c r="AS11" s="41"/>
      <c r="AT11" s="41"/>
      <c r="AU11" s="43"/>
      <c r="AV11" s="43"/>
      <c r="AW11" s="43"/>
      <c r="AX11" s="44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2:64" ht="22.9" customHeight="1" x14ac:dyDescent="0.4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42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3"/>
      <c r="AV12" s="43"/>
      <c r="AW12" s="43"/>
      <c r="AX12" s="44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2:64" ht="33" x14ac:dyDescent="0.45">
      <c r="B13" s="41"/>
      <c r="C13" s="41"/>
      <c r="D13" s="41"/>
      <c r="E13" s="41"/>
      <c r="F13" s="48" t="s">
        <v>97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42"/>
      <c r="U13" s="41"/>
      <c r="V13" s="41"/>
      <c r="W13" s="41"/>
      <c r="X13" s="41"/>
      <c r="Y13" s="41"/>
      <c r="Z13" s="41"/>
      <c r="AA13" s="41"/>
      <c r="AB13" s="41"/>
      <c r="AC13" s="49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237" t="s">
        <v>5</v>
      </c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41"/>
      <c r="BL13" s="41"/>
    </row>
    <row r="14" spans="2:64" ht="18.600000000000001" customHeight="1" x14ac:dyDescent="0.2">
      <c r="B14" s="192" t="s">
        <v>56</v>
      </c>
      <c r="C14" s="231" t="s">
        <v>66</v>
      </c>
      <c r="D14" s="232"/>
      <c r="E14" s="232"/>
      <c r="F14" s="233"/>
      <c r="G14" s="190" t="s">
        <v>87</v>
      </c>
      <c r="H14" s="231" t="s">
        <v>65</v>
      </c>
      <c r="I14" s="232"/>
      <c r="J14" s="233"/>
      <c r="K14" s="190" t="s">
        <v>88</v>
      </c>
      <c r="L14" s="231" t="s">
        <v>64</v>
      </c>
      <c r="M14" s="232"/>
      <c r="N14" s="232"/>
      <c r="O14" s="233"/>
      <c r="P14" s="231" t="s">
        <v>63</v>
      </c>
      <c r="Q14" s="232"/>
      <c r="R14" s="232"/>
      <c r="S14" s="233"/>
      <c r="T14" s="190" t="s">
        <v>89</v>
      </c>
      <c r="U14" s="231" t="s">
        <v>62</v>
      </c>
      <c r="V14" s="232"/>
      <c r="W14" s="233"/>
      <c r="X14" s="190" t="s">
        <v>90</v>
      </c>
      <c r="Y14" s="231" t="s">
        <v>61</v>
      </c>
      <c r="Z14" s="232"/>
      <c r="AA14" s="233"/>
      <c r="AB14" s="190" t="s">
        <v>91</v>
      </c>
      <c r="AC14" s="231" t="s">
        <v>60</v>
      </c>
      <c r="AD14" s="232"/>
      <c r="AE14" s="232"/>
      <c r="AF14" s="233"/>
      <c r="AG14" s="190" t="s">
        <v>92</v>
      </c>
      <c r="AH14" s="231" t="s">
        <v>59</v>
      </c>
      <c r="AI14" s="232"/>
      <c r="AJ14" s="233"/>
      <c r="AK14" s="190" t="s">
        <v>93</v>
      </c>
      <c r="AL14" s="231" t="s">
        <v>58</v>
      </c>
      <c r="AM14" s="232"/>
      <c r="AN14" s="232"/>
      <c r="AO14" s="233"/>
      <c r="AP14" s="231" t="s">
        <v>57</v>
      </c>
      <c r="AQ14" s="232"/>
      <c r="AR14" s="232"/>
      <c r="AS14" s="233"/>
      <c r="AT14" s="190" t="s">
        <v>82</v>
      </c>
      <c r="AU14" s="231" t="s">
        <v>83</v>
      </c>
      <c r="AV14" s="232"/>
      <c r="AW14" s="233"/>
      <c r="AX14" s="190" t="s">
        <v>84</v>
      </c>
      <c r="AY14" s="231" t="s">
        <v>85</v>
      </c>
      <c r="AZ14" s="232"/>
      <c r="BA14" s="232"/>
      <c r="BB14" s="233"/>
      <c r="BC14" s="352" t="s">
        <v>94</v>
      </c>
      <c r="BD14" s="192" t="s">
        <v>95</v>
      </c>
      <c r="BE14" s="347" t="s">
        <v>264</v>
      </c>
      <c r="BF14" s="192" t="s">
        <v>100</v>
      </c>
      <c r="BG14" s="192" t="s">
        <v>54</v>
      </c>
      <c r="BH14" s="192" t="s">
        <v>55</v>
      </c>
      <c r="BI14" s="192" t="s">
        <v>4</v>
      </c>
    </row>
    <row r="15" spans="2:64" ht="233.45" customHeight="1" x14ac:dyDescent="0.2">
      <c r="B15" s="193"/>
      <c r="C15" s="10" t="s">
        <v>67</v>
      </c>
      <c r="D15" s="10" t="s">
        <v>27</v>
      </c>
      <c r="E15" s="10" t="s">
        <v>28</v>
      </c>
      <c r="F15" s="10" t="s">
        <v>29</v>
      </c>
      <c r="G15" s="191"/>
      <c r="H15" s="10" t="s">
        <v>30</v>
      </c>
      <c r="I15" s="10" t="s">
        <v>31</v>
      </c>
      <c r="J15" s="10" t="s">
        <v>32</v>
      </c>
      <c r="K15" s="191"/>
      <c r="L15" s="10" t="s">
        <v>33</v>
      </c>
      <c r="M15" s="10" t="s">
        <v>34</v>
      </c>
      <c r="N15" s="10" t="s">
        <v>35</v>
      </c>
      <c r="O15" s="10" t="s">
        <v>36</v>
      </c>
      <c r="P15" s="10" t="s">
        <v>26</v>
      </c>
      <c r="Q15" s="10" t="s">
        <v>27</v>
      </c>
      <c r="R15" s="10" t="s">
        <v>28</v>
      </c>
      <c r="S15" s="10" t="s">
        <v>29</v>
      </c>
      <c r="T15" s="191"/>
      <c r="U15" s="10" t="s">
        <v>37</v>
      </c>
      <c r="V15" s="10" t="s">
        <v>38</v>
      </c>
      <c r="W15" s="10" t="s">
        <v>39</v>
      </c>
      <c r="X15" s="191"/>
      <c r="Y15" s="10" t="s">
        <v>40</v>
      </c>
      <c r="Z15" s="10" t="s">
        <v>41</v>
      </c>
      <c r="AA15" s="10" t="s">
        <v>42</v>
      </c>
      <c r="AB15" s="191"/>
      <c r="AC15" s="10" t="s">
        <v>40</v>
      </c>
      <c r="AD15" s="10" t="s">
        <v>41</v>
      </c>
      <c r="AE15" s="10" t="s">
        <v>42</v>
      </c>
      <c r="AF15" s="10" t="s">
        <v>43</v>
      </c>
      <c r="AG15" s="191"/>
      <c r="AH15" s="10" t="s">
        <v>30</v>
      </c>
      <c r="AI15" s="10" t="s">
        <v>31</v>
      </c>
      <c r="AJ15" s="10" t="s">
        <v>32</v>
      </c>
      <c r="AK15" s="191"/>
      <c r="AL15" s="10" t="s">
        <v>44</v>
      </c>
      <c r="AM15" s="10" t="s">
        <v>45</v>
      </c>
      <c r="AN15" s="10" t="s">
        <v>46</v>
      </c>
      <c r="AO15" s="10" t="s">
        <v>47</v>
      </c>
      <c r="AP15" s="10" t="s">
        <v>26</v>
      </c>
      <c r="AQ15" s="10" t="s">
        <v>27</v>
      </c>
      <c r="AR15" s="10" t="s">
        <v>28</v>
      </c>
      <c r="AS15" s="10" t="s">
        <v>29</v>
      </c>
      <c r="AT15" s="191"/>
      <c r="AU15" s="10" t="s">
        <v>30</v>
      </c>
      <c r="AV15" s="10" t="s">
        <v>31</v>
      </c>
      <c r="AW15" s="10" t="s">
        <v>32</v>
      </c>
      <c r="AX15" s="191"/>
      <c r="AY15" s="10" t="s">
        <v>33</v>
      </c>
      <c r="AZ15" s="10" t="s">
        <v>34</v>
      </c>
      <c r="BA15" s="10" t="s">
        <v>35</v>
      </c>
      <c r="BB15" s="10" t="s">
        <v>86</v>
      </c>
      <c r="BC15" s="352"/>
      <c r="BD15" s="193"/>
      <c r="BE15" s="348"/>
      <c r="BF15" s="193"/>
      <c r="BG15" s="193"/>
      <c r="BH15" s="193"/>
      <c r="BI15" s="193"/>
    </row>
    <row r="16" spans="2:64" ht="31.5" customHeight="1" x14ac:dyDescent="0.45">
      <c r="B16" s="11" t="s">
        <v>19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27"/>
      <c r="R16" s="27"/>
      <c r="S16" s="33"/>
      <c r="T16" s="69" t="s">
        <v>0</v>
      </c>
      <c r="U16" s="69" t="s">
        <v>0</v>
      </c>
      <c r="V16" s="69" t="s">
        <v>0</v>
      </c>
      <c r="W16" s="70" t="s">
        <v>48</v>
      </c>
      <c r="X16" s="71" t="s">
        <v>48</v>
      </c>
      <c r="Y16" s="72"/>
      <c r="Z16" s="73"/>
      <c r="AA16" s="73"/>
      <c r="AB16" s="73"/>
      <c r="AC16" s="27"/>
      <c r="AD16" s="27" t="s">
        <v>49</v>
      </c>
      <c r="AE16" s="27" t="s">
        <v>49</v>
      </c>
      <c r="AF16" s="27" t="s">
        <v>49</v>
      </c>
      <c r="AG16" s="27" t="s">
        <v>49</v>
      </c>
      <c r="AH16" s="74"/>
      <c r="AI16" s="34"/>
      <c r="AJ16" s="34"/>
      <c r="AK16" s="27"/>
      <c r="AL16" s="27"/>
      <c r="AM16" s="69" t="s">
        <v>0</v>
      </c>
      <c r="AN16" s="69" t="s">
        <v>0</v>
      </c>
      <c r="AO16" s="27" t="s">
        <v>68</v>
      </c>
      <c r="AP16" s="27" t="s">
        <v>68</v>
      </c>
      <c r="AQ16" s="27" t="s">
        <v>68</v>
      </c>
      <c r="AR16" s="27" t="s">
        <v>68</v>
      </c>
      <c r="AS16" s="27" t="s">
        <v>51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35">
        <v>27</v>
      </c>
      <c r="BD16" s="35">
        <v>5</v>
      </c>
      <c r="BE16" s="35">
        <v>4</v>
      </c>
      <c r="BF16" s="35">
        <v>4</v>
      </c>
      <c r="BG16" s="35">
        <v>1</v>
      </c>
      <c r="BH16" s="35">
        <v>2</v>
      </c>
      <c r="BI16" s="35">
        <v>43</v>
      </c>
    </row>
    <row r="17" spans="2:75" ht="24.75" customHeight="1" x14ac:dyDescent="0.45">
      <c r="B17" s="3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2"/>
      <c r="U17" s="52"/>
      <c r="V17" s="52"/>
      <c r="W17" s="53"/>
      <c r="X17" s="54"/>
      <c r="Y17" s="54"/>
      <c r="Z17" s="54"/>
      <c r="AA17" s="54"/>
      <c r="AB17" s="54"/>
      <c r="AC17" s="54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4"/>
      <c r="AV17" s="54"/>
      <c r="AW17" s="54"/>
      <c r="AX17" s="54"/>
      <c r="AY17" s="54"/>
      <c r="AZ17" s="54"/>
      <c r="BA17" s="54"/>
      <c r="BB17" s="54"/>
      <c r="BC17" s="40">
        <v>27</v>
      </c>
      <c r="BD17" s="40">
        <v>5</v>
      </c>
      <c r="BE17" s="40">
        <v>4</v>
      </c>
      <c r="BF17" s="40">
        <v>4</v>
      </c>
      <c r="BG17" s="40">
        <v>1</v>
      </c>
      <c r="BH17" s="40">
        <v>2</v>
      </c>
      <c r="BI17" s="40">
        <f>SUM(BC17:BH17)</f>
        <v>43</v>
      </c>
    </row>
    <row r="18" spans="2:75" ht="30.75" x14ac:dyDescent="0.45">
      <c r="C18" s="23" t="s">
        <v>6</v>
      </c>
      <c r="D18" s="23"/>
      <c r="E18" s="23"/>
      <c r="F18" s="23"/>
      <c r="G18" s="23"/>
      <c r="H18" s="3"/>
      <c r="I18" s="24"/>
      <c r="J18" s="25" t="s">
        <v>69</v>
      </c>
      <c r="K18" s="23" t="s">
        <v>3</v>
      </c>
      <c r="L18" s="3"/>
      <c r="M18" s="3"/>
      <c r="N18" s="3"/>
      <c r="O18" s="23"/>
      <c r="P18" s="23"/>
      <c r="Q18" s="23"/>
      <c r="R18" s="23"/>
      <c r="S18" s="26"/>
      <c r="T18" s="6"/>
      <c r="U18" s="3"/>
      <c r="V18" s="27" t="s">
        <v>49</v>
      </c>
      <c r="W18" s="25" t="s">
        <v>69</v>
      </c>
      <c r="X18" s="23" t="s">
        <v>276</v>
      </c>
      <c r="Y18" s="3"/>
      <c r="Z18" s="23"/>
      <c r="AA18" s="23"/>
      <c r="AB18" s="23"/>
      <c r="AC18" s="23"/>
      <c r="AD18" s="23"/>
      <c r="AE18" s="23"/>
      <c r="AF18" s="23"/>
      <c r="AG18" s="3"/>
      <c r="AH18" s="3"/>
      <c r="AI18" s="3"/>
      <c r="AJ18" s="27" t="s">
        <v>51</v>
      </c>
      <c r="AK18" s="25" t="s">
        <v>69</v>
      </c>
      <c r="AL18" s="23" t="s">
        <v>50</v>
      </c>
      <c r="AM18" s="23"/>
      <c r="AN18" s="23"/>
      <c r="AO18" s="2"/>
      <c r="AP18" s="2"/>
      <c r="AQ18" s="2"/>
      <c r="AR18" s="2"/>
    </row>
    <row r="19" spans="2:75" ht="17.25" customHeight="1" x14ac:dyDescent="0.45">
      <c r="B19" s="1"/>
      <c r="C19" s="1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6"/>
      <c r="T19" s="6"/>
      <c r="U19" s="3"/>
      <c r="V19" s="26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3"/>
      <c r="AH19" s="3"/>
      <c r="AI19" s="3"/>
      <c r="AJ19" s="23"/>
      <c r="AK19" s="23"/>
      <c r="AL19" s="23"/>
      <c r="AM19" s="23"/>
      <c r="AN19" s="23"/>
      <c r="AO19" s="2"/>
      <c r="AP19" s="2"/>
      <c r="AQ19" s="2"/>
      <c r="AR19" s="2"/>
    </row>
    <row r="20" spans="2:75" ht="30.75" x14ac:dyDescent="0.45">
      <c r="B20" s="1"/>
      <c r="C20" s="1"/>
      <c r="D20" s="23"/>
      <c r="E20" s="23"/>
      <c r="F20" s="23"/>
      <c r="G20" s="23"/>
      <c r="H20" s="23"/>
      <c r="I20" s="34" t="s">
        <v>0</v>
      </c>
      <c r="J20" s="25" t="s">
        <v>69</v>
      </c>
      <c r="K20" s="23" t="s">
        <v>52</v>
      </c>
      <c r="L20" s="3"/>
      <c r="M20" s="3"/>
      <c r="N20" s="3"/>
      <c r="O20" s="23"/>
      <c r="P20" s="23"/>
      <c r="Q20" s="23"/>
      <c r="R20" s="23"/>
      <c r="S20" s="26"/>
      <c r="T20" s="6"/>
      <c r="U20" s="3"/>
      <c r="V20" s="27" t="s">
        <v>68</v>
      </c>
      <c r="W20" s="25" t="s">
        <v>69</v>
      </c>
      <c r="X20" s="23" t="s">
        <v>101</v>
      </c>
      <c r="Y20" s="23"/>
      <c r="Z20" s="23"/>
      <c r="AA20" s="2"/>
      <c r="AB20" s="2"/>
      <c r="AC20" s="2"/>
      <c r="AD20" s="2"/>
      <c r="AE20" s="3"/>
      <c r="AF20" s="3"/>
      <c r="AG20" s="3"/>
      <c r="AH20" s="3"/>
      <c r="AI20" s="3"/>
      <c r="AJ20" s="27" t="s">
        <v>48</v>
      </c>
      <c r="AK20" s="25" t="s">
        <v>69</v>
      </c>
      <c r="AL20" s="23" t="s">
        <v>96</v>
      </c>
      <c r="AM20" s="23"/>
      <c r="AN20" s="23"/>
      <c r="AO20" s="23"/>
      <c r="AP20" s="3"/>
      <c r="AQ20" s="3"/>
      <c r="AR20" s="3"/>
    </row>
    <row r="21" spans="2:75" ht="18" customHeight="1" x14ac:dyDescent="0.45">
      <c r="B21" s="1"/>
      <c r="C21" s="1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6"/>
      <c r="T21" s="26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"/>
      <c r="AL21" s="2"/>
      <c r="AM21" s="2"/>
      <c r="AN21" s="2"/>
      <c r="AO21" s="2"/>
      <c r="AP21" s="2"/>
      <c r="AQ21" s="2"/>
      <c r="AR21" s="2"/>
    </row>
    <row r="22" spans="2:75" ht="41.25" customHeight="1" thickBot="1" x14ac:dyDescent="0.5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57"/>
      <c r="U22" s="56"/>
      <c r="V22" s="56"/>
      <c r="W22" s="56"/>
      <c r="X22" s="56"/>
      <c r="Y22" s="56"/>
      <c r="Z22" s="56"/>
      <c r="AA22" s="56"/>
      <c r="AB22" s="75" t="s">
        <v>25</v>
      </c>
      <c r="AC22" s="56"/>
      <c r="AD22" s="56"/>
      <c r="AE22" s="56"/>
      <c r="AF22" s="56"/>
      <c r="AG22" s="56"/>
      <c r="AH22" s="56"/>
      <c r="AI22" s="56"/>
      <c r="AJ22" s="56"/>
      <c r="AK22" s="41"/>
      <c r="AL22" s="41"/>
      <c r="AM22" s="41"/>
      <c r="AN22" s="41"/>
      <c r="AO22" s="41"/>
      <c r="AP22" s="41"/>
      <c r="AQ22" s="41"/>
      <c r="AR22" s="41"/>
      <c r="AS22" s="58"/>
      <c r="AT22" s="58"/>
      <c r="AU22" s="59"/>
      <c r="AV22" s="59"/>
      <c r="AW22" s="59"/>
      <c r="AX22" s="60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</row>
    <row r="23" spans="2:75" ht="63.75" customHeight="1" thickBot="1" x14ac:dyDescent="0.25">
      <c r="B23" s="234" t="s">
        <v>71</v>
      </c>
      <c r="C23" s="218" t="s">
        <v>99</v>
      </c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444" t="s">
        <v>7</v>
      </c>
      <c r="Z23" s="445"/>
      <c r="AA23" s="438" t="s">
        <v>8</v>
      </c>
      <c r="AB23" s="439"/>
      <c r="AC23" s="406" t="s">
        <v>9</v>
      </c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8"/>
      <c r="AP23" s="323" t="s">
        <v>24</v>
      </c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323"/>
      <c r="BB23" s="323"/>
      <c r="BC23" s="324"/>
      <c r="BD23" s="200" t="s">
        <v>72</v>
      </c>
      <c r="BE23" s="201"/>
      <c r="BF23" s="201"/>
      <c r="BG23" s="201"/>
      <c r="BH23" s="202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</row>
    <row r="24" spans="2:75" ht="37.15" customHeight="1" thickBot="1" x14ac:dyDescent="0.25">
      <c r="B24" s="235"/>
      <c r="C24" s="220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446"/>
      <c r="Z24" s="447"/>
      <c r="AA24" s="440"/>
      <c r="AB24" s="441"/>
      <c r="AC24" s="450" t="s">
        <v>4</v>
      </c>
      <c r="AD24" s="405"/>
      <c r="AE24" s="405"/>
      <c r="AF24" s="400" t="s">
        <v>10</v>
      </c>
      <c r="AG24" s="401"/>
      <c r="AH24" s="410" t="s">
        <v>11</v>
      </c>
      <c r="AI24" s="361"/>
      <c r="AJ24" s="361"/>
      <c r="AK24" s="361"/>
      <c r="AL24" s="361"/>
      <c r="AM24" s="361"/>
      <c r="AN24" s="361"/>
      <c r="AO24" s="362"/>
      <c r="AP24" s="360" t="s">
        <v>13</v>
      </c>
      <c r="AQ24" s="361"/>
      <c r="AR24" s="361"/>
      <c r="AS24" s="361"/>
      <c r="AT24" s="361"/>
      <c r="AU24" s="361"/>
      <c r="AV24" s="361"/>
      <c r="AW24" s="361"/>
      <c r="AX24" s="361"/>
      <c r="AY24" s="361"/>
      <c r="AZ24" s="361"/>
      <c r="BA24" s="361"/>
      <c r="BB24" s="361"/>
      <c r="BC24" s="362"/>
      <c r="BD24" s="203"/>
      <c r="BE24" s="204"/>
      <c r="BF24" s="204"/>
      <c r="BG24" s="204"/>
      <c r="BH24" s="205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</row>
    <row r="25" spans="2:75" ht="69" customHeight="1" x14ac:dyDescent="0.2">
      <c r="B25" s="235"/>
      <c r="C25" s="220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446"/>
      <c r="Z25" s="447"/>
      <c r="AA25" s="440"/>
      <c r="AB25" s="441"/>
      <c r="AC25" s="451"/>
      <c r="AD25" s="402"/>
      <c r="AE25" s="402"/>
      <c r="AF25" s="402"/>
      <c r="AG25" s="403"/>
      <c r="AH25" s="404" t="s">
        <v>12</v>
      </c>
      <c r="AI25" s="405"/>
      <c r="AJ25" s="405" t="s">
        <v>73</v>
      </c>
      <c r="AK25" s="405"/>
      <c r="AL25" s="405" t="s">
        <v>74</v>
      </c>
      <c r="AM25" s="405"/>
      <c r="AN25" s="405" t="s">
        <v>53</v>
      </c>
      <c r="AO25" s="409"/>
      <c r="AP25" s="368" t="s">
        <v>147</v>
      </c>
      <c r="AQ25" s="364"/>
      <c r="AR25" s="364"/>
      <c r="AS25" s="364"/>
      <c r="AT25" s="364"/>
      <c r="AU25" s="364"/>
      <c r="AV25" s="369"/>
      <c r="AW25" s="363" t="s">
        <v>148</v>
      </c>
      <c r="AX25" s="364"/>
      <c r="AY25" s="364"/>
      <c r="AZ25" s="364"/>
      <c r="BA25" s="364"/>
      <c r="BB25" s="364"/>
      <c r="BC25" s="365"/>
      <c r="BD25" s="203"/>
      <c r="BE25" s="204"/>
      <c r="BF25" s="204"/>
      <c r="BG25" s="204"/>
      <c r="BH25" s="205"/>
      <c r="BL25" s="21"/>
      <c r="BM25" s="22"/>
      <c r="BN25" s="22"/>
      <c r="BO25" s="21"/>
      <c r="BP25" s="22"/>
      <c r="BQ25" s="22"/>
      <c r="BR25" s="21"/>
      <c r="BS25" s="22"/>
      <c r="BT25" s="22"/>
      <c r="BU25" s="21"/>
      <c r="BV25" s="22"/>
      <c r="BW25" s="22"/>
    </row>
    <row r="26" spans="2:75" ht="138" customHeight="1" thickBot="1" x14ac:dyDescent="0.25">
      <c r="B26" s="236"/>
      <c r="C26" s="222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448"/>
      <c r="Z26" s="449"/>
      <c r="AA26" s="442"/>
      <c r="AB26" s="443"/>
      <c r="AC26" s="371"/>
      <c r="AD26" s="366"/>
      <c r="AE26" s="366"/>
      <c r="AF26" s="366"/>
      <c r="AG26" s="372"/>
      <c r="AH26" s="370"/>
      <c r="AI26" s="366"/>
      <c r="AJ26" s="366"/>
      <c r="AK26" s="366"/>
      <c r="AL26" s="366"/>
      <c r="AM26" s="366"/>
      <c r="AN26" s="366"/>
      <c r="AO26" s="372"/>
      <c r="AP26" s="370" t="s">
        <v>2</v>
      </c>
      <c r="AQ26" s="366"/>
      <c r="AR26" s="366"/>
      <c r="AS26" s="366" t="s">
        <v>129</v>
      </c>
      <c r="AT26" s="366"/>
      <c r="AU26" s="366" t="s">
        <v>14</v>
      </c>
      <c r="AV26" s="367"/>
      <c r="AW26" s="371" t="s">
        <v>2</v>
      </c>
      <c r="AX26" s="366"/>
      <c r="AY26" s="366"/>
      <c r="AZ26" s="366" t="s">
        <v>129</v>
      </c>
      <c r="BA26" s="366"/>
      <c r="BB26" s="366" t="s">
        <v>14</v>
      </c>
      <c r="BC26" s="372"/>
      <c r="BD26" s="206"/>
      <c r="BE26" s="207"/>
      <c r="BF26" s="207"/>
      <c r="BG26" s="207"/>
      <c r="BH26" s="208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</row>
    <row r="27" spans="2:75" ht="48" customHeight="1" thickBot="1" x14ac:dyDescent="0.4">
      <c r="B27" s="61" t="s">
        <v>15</v>
      </c>
      <c r="C27" s="224" t="s">
        <v>120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345">
        <f>COUNTA(Y28:Z37)</f>
        <v>1</v>
      </c>
      <c r="Z27" s="346"/>
      <c r="AA27" s="399">
        <f>COUNTA(AA28:AB37)</f>
        <v>5</v>
      </c>
      <c r="AB27" s="346"/>
      <c r="AC27" s="296">
        <f>SUM(AC28:AE37)</f>
        <v>698</v>
      </c>
      <c r="AD27" s="136"/>
      <c r="AE27" s="136"/>
      <c r="AF27" s="136">
        <f>SUM(AF28:AG37)</f>
        <v>192</v>
      </c>
      <c r="AG27" s="137"/>
      <c r="AH27" s="296">
        <f>SUM(AH28:AI37)</f>
        <v>96</v>
      </c>
      <c r="AI27" s="136"/>
      <c r="AJ27" s="136">
        <f>SUM(AJ28:AK37)</f>
        <v>18</v>
      </c>
      <c r="AK27" s="136"/>
      <c r="AL27" s="136">
        <f>SUM(AL28:AM37)</f>
        <v>36</v>
      </c>
      <c r="AM27" s="136"/>
      <c r="AN27" s="291">
        <f>SUM(AN28:AO37)</f>
        <v>42</v>
      </c>
      <c r="AO27" s="137"/>
      <c r="AP27" s="271">
        <f>SUM(AP28:AR37)</f>
        <v>392</v>
      </c>
      <c r="AQ27" s="354"/>
      <c r="AR27" s="354"/>
      <c r="AS27" s="354">
        <f>SUM(AS28:AT37)</f>
        <v>108</v>
      </c>
      <c r="AT27" s="354"/>
      <c r="AU27" s="354">
        <f>SUM(AU28:AV37)</f>
        <v>12</v>
      </c>
      <c r="AV27" s="354"/>
      <c r="AW27" s="353">
        <f>SUM(AW28:AY37)</f>
        <v>306</v>
      </c>
      <c r="AX27" s="354"/>
      <c r="AY27" s="354"/>
      <c r="AZ27" s="354">
        <f>SUM(AZ28:BA37)</f>
        <v>84</v>
      </c>
      <c r="BA27" s="354"/>
      <c r="BB27" s="354">
        <f>SUM(BB28:BC37)</f>
        <v>9</v>
      </c>
      <c r="BC27" s="386"/>
      <c r="BD27" s="130"/>
      <c r="BE27" s="131"/>
      <c r="BF27" s="131"/>
      <c r="BG27" s="131"/>
      <c r="BH27" s="132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</row>
    <row r="28" spans="2:75" s="37" customFormat="1" ht="40.5" customHeight="1" x14ac:dyDescent="0.2">
      <c r="B28" s="62" t="s">
        <v>184</v>
      </c>
      <c r="C28" s="388" t="s">
        <v>137</v>
      </c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  <c r="Y28" s="387"/>
      <c r="Z28" s="216"/>
      <c r="AA28" s="216"/>
      <c r="AB28" s="217"/>
      <c r="AC28" s="387"/>
      <c r="AD28" s="216"/>
      <c r="AE28" s="216"/>
      <c r="AF28" s="216"/>
      <c r="AG28" s="217"/>
      <c r="AH28" s="229"/>
      <c r="AI28" s="230"/>
      <c r="AJ28" s="230"/>
      <c r="AK28" s="230"/>
      <c r="AL28" s="230"/>
      <c r="AM28" s="230"/>
      <c r="AN28" s="230"/>
      <c r="AO28" s="411"/>
      <c r="AP28" s="229"/>
      <c r="AQ28" s="230"/>
      <c r="AR28" s="230"/>
      <c r="AS28" s="230"/>
      <c r="AT28" s="230"/>
      <c r="AU28" s="230"/>
      <c r="AV28" s="359"/>
      <c r="AW28" s="373"/>
      <c r="AX28" s="349"/>
      <c r="AY28" s="349"/>
      <c r="AZ28" s="349"/>
      <c r="BA28" s="349"/>
      <c r="BB28" s="349"/>
      <c r="BC28" s="350"/>
      <c r="BD28" s="209" t="s">
        <v>143</v>
      </c>
      <c r="BE28" s="210"/>
      <c r="BF28" s="210"/>
      <c r="BG28" s="210"/>
      <c r="BH28" s="211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</row>
    <row r="29" spans="2:75" s="37" customFormat="1" ht="43.5" customHeight="1" x14ac:dyDescent="0.2">
      <c r="B29" s="63" t="s">
        <v>106</v>
      </c>
      <c r="C29" s="227" t="s">
        <v>138</v>
      </c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15"/>
      <c r="Z29" s="185"/>
      <c r="AA29" s="138">
        <v>1</v>
      </c>
      <c r="AB29" s="154"/>
      <c r="AC29" s="215">
        <v>102</v>
      </c>
      <c r="AD29" s="185"/>
      <c r="AE29" s="185"/>
      <c r="AF29" s="185">
        <v>36</v>
      </c>
      <c r="AG29" s="186"/>
      <c r="AH29" s="189">
        <v>18</v>
      </c>
      <c r="AI29" s="152"/>
      <c r="AJ29" s="152"/>
      <c r="AK29" s="152"/>
      <c r="AL29" s="152"/>
      <c r="AM29" s="152"/>
      <c r="AN29" s="152">
        <v>18</v>
      </c>
      <c r="AO29" s="341"/>
      <c r="AP29" s="189">
        <v>102</v>
      </c>
      <c r="AQ29" s="152"/>
      <c r="AR29" s="152"/>
      <c r="AS29" s="152">
        <v>36</v>
      </c>
      <c r="AT29" s="152"/>
      <c r="AU29" s="152">
        <v>3</v>
      </c>
      <c r="AV29" s="341"/>
      <c r="AW29" s="189"/>
      <c r="AX29" s="152"/>
      <c r="AY29" s="152"/>
      <c r="AZ29" s="152"/>
      <c r="BA29" s="152"/>
      <c r="BB29" s="152"/>
      <c r="BC29" s="153"/>
      <c r="BD29" s="143" t="s">
        <v>109</v>
      </c>
      <c r="BE29" s="144"/>
      <c r="BF29" s="144"/>
      <c r="BG29" s="144"/>
      <c r="BH29" s="145"/>
      <c r="BI29" s="79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</row>
    <row r="30" spans="2:75" s="37" customFormat="1" ht="43.5" customHeight="1" x14ac:dyDescent="0.2">
      <c r="B30" s="63" t="s">
        <v>127</v>
      </c>
      <c r="C30" s="227" t="s">
        <v>139</v>
      </c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15">
        <v>2</v>
      </c>
      <c r="Z30" s="185"/>
      <c r="AA30" s="343"/>
      <c r="AB30" s="344"/>
      <c r="AC30" s="215">
        <v>108</v>
      </c>
      <c r="AD30" s="185"/>
      <c r="AE30" s="185"/>
      <c r="AF30" s="185">
        <v>48</v>
      </c>
      <c r="AG30" s="186"/>
      <c r="AH30" s="189">
        <v>24</v>
      </c>
      <c r="AI30" s="152"/>
      <c r="AJ30" s="152"/>
      <c r="AK30" s="152"/>
      <c r="AL30" s="152"/>
      <c r="AM30" s="152"/>
      <c r="AN30" s="152">
        <v>24</v>
      </c>
      <c r="AO30" s="341"/>
      <c r="AP30" s="189"/>
      <c r="AQ30" s="152"/>
      <c r="AR30" s="152"/>
      <c r="AS30" s="152"/>
      <c r="AT30" s="152"/>
      <c r="AU30" s="152"/>
      <c r="AV30" s="341"/>
      <c r="AW30" s="189">
        <v>108</v>
      </c>
      <c r="AX30" s="152"/>
      <c r="AY30" s="152"/>
      <c r="AZ30" s="152">
        <v>48</v>
      </c>
      <c r="BA30" s="152"/>
      <c r="BB30" s="152">
        <v>3</v>
      </c>
      <c r="BC30" s="153"/>
      <c r="BD30" s="143" t="s">
        <v>110</v>
      </c>
      <c r="BE30" s="144"/>
      <c r="BF30" s="144"/>
      <c r="BG30" s="144"/>
      <c r="BH30" s="145"/>
      <c r="BI30" s="79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</row>
    <row r="31" spans="2:75" s="37" customFormat="1" ht="42.75" customHeight="1" x14ac:dyDescent="0.2">
      <c r="B31" s="64" t="s">
        <v>105</v>
      </c>
      <c r="C31" s="384" t="s">
        <v>149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76"/>
      <c r="Z31" s="343"/>
      <c r="AA31" s="343"/>
      <c r="AB31" s="344"/>
      <c r="AC31" s="215"/>
      <c r="AD31" s="185"/>
      <c r="AE31" s="185"/>
      <c r="AF31" s="185"/>
      <c r="AG31" s="186"/>
      <c r="AH31" s="187"/>
      <c r="AI31" s="188"/>
      <c r="AJ31" s="188"/>
      <c r="AK31" s="188"/>
      <c r="AL31" s="188"/>
      <c r="AM31" s="188"/>
      <c r="AN31" s="188"/>
      <c r="AO31" s="351"/>
      <c r="AP31" s="187"/>
      <c r="AQ31" s="188"/>
      <c r="AR31" s="188"/>
      <c r="AS31" s="188"/>
      <c r="AT31" s="188"/>
      <c r="AU31" s="188"/>
      <c r="AV31" s="339"/>
      <c r="AW31" s="340"/>
      <c r="AX31" s="188"/>
      <c r="AY31" s="188"/>
      <c r="AZ31" s="188"/>
      <c r="BA31" s="188"/>
      <c r="BB31" s="188"/>
      <c r="BC31" s="351"/>
      <c r="BD31" s="143"/>
      <c r="BE31" s="144"/>
      <c r="BF31" s="144"/>
      <c r="BG31" s="144"/>
      <c r="BH31" s="145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</row>
    <row r="32" spans="2:75" s="37" customFormat="1" ht="38.25" customHeight="1" x14ac:dyDescent="0.2">
      <c r="B32" s="63" t="s">
        <v>80</v>
      </c>
      <c r="C32" s="227" t="s">
        <v>150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383"/>
      <c r="Y32" s="215"/>
      <c r="Z32" s="185"/>
      <c r="AA32" s="138">
        <v>1</v>
      </c>
      <c r="AB32" s="154"/>
      <c r="AC32" s="166">
        <v>100</v>
      </c>
      <c r="AD32" s="138"/>
      <c r="AE32" s="138"/>
      <c r="AF32" s="138">
        <v>36</v>
      </c>
      <c r="AG32" s="167"/>
      <c r="AH32" s="166">
        <v>18</v>
      </c>
      <c r="AI32" s="138"/>
      <c r="AJ32" s="138"/>
      <c r="AK32" s="138"/>
      <c r="AL32" s="138">
        <v>18</v>
      </c>
      <c r="AM32" s="138"/>
      <c r="AN32" s="138"/>
      <c r="AO32" s="167"/>
      <c r="AP32" s="166">
        <v>100</v>
      </c>
      <c r="AQ32" s="138"/>
      <c r="AR32" s="138"/>
      <c r="AS32" s="138">
        <v>36</v>
      </c>
      <c r="AT32" s="138"/>
      <c r="AU32" s="138">
        <v>3</v>
      </c>
      <c r="AV32" s="167"/>
      <c r="AW32" s="166"/>
      <c r="AX32" s="138"/>
      <c r="AY32" s="138"/>
      <c r="AZ32" s="138"/>
      <c r="BA32" s="138"/>
      <c r="BB32" s="138"/>
      <c r="BC32" s="154"/>
      <c r="BD32" s="197" t="s">
        <v>111</v>
      </c>
      <c r="BE32" s="198"/>
      <c r="BF32" s="198"/>
      <c r="BG32" s="198"/>
      <c r="BH32" s="199"/>
      <c r="BI32" s="83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</row>
    <row r="33" spans="2:75" s="37" customFormat="1" ht="39.75" customHeight="1" x14ac:dyDescent="0.2">
      <c r="B33" s="76" t="s">
        <v>151</v>
      </c>
      <c r="C33" s="227" t="s">
        <v>152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383"/>
      <c r="Y33" s="215"/>
      <c r="Z33" s="185"/>
      <c r="AA33" s="138">
        <v>2</v>
      </c>
      <c r="AB33" s="154"/>
      <c r="AC33" s="166">
        <v>108</v>
      </c>
      <c r="AD33" s="138"/>
      <c r="AE33" s="138"/>
      <c r="AF33" s="138">
        <v>36</v>
      </c>
      <c r="AG33" s="167"/>
      <c r="AH33" s="166">
        <v>18</v>
      </c>
      <c r="AI33" s="138"/>
      <c r="AJ33" s="138"/>
      <c r="AK33" s="138"/>
      <c r="AL33" s="138">
        <v>18</v>
      </c>
      <c r="AM33" s="138"/>
      <c r="AN33" s="138"/>
      <c r="AO33" s="167"/>
      <c r="AP33" s="166"/>
      <c r="AQ33" s="138"/>
      <c r="AR33" s="138"/>
      <c r="AS33" s="138"/>
      <c r="AT33" s="138"/>
      <c r="AU33" s="138"/>
      <c r="AV33" s="167"/>
      <c r="AW33" s="166">
        <v>108</v>
      </c>
      <c r="AX33" s="138"/>
      <c r="AY33" s="138"/>
      <c r="AZ33" s="138">
        <v>36</v>
      </c>
      <c r="BA33" s="138"/>
      <c r="BB33" s="138">
        <v>3</v>
      </c>
      <c r="BC33" s="154"/>
      <c r="BD33" s="197" t="s">
        <v>125</v>
      </c>
      <c r="BE33" s="198"/>
      <c r="BF33" s="198"/>
      <c r="BG33" s="198"/>
      <c r="BH33" s="199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</row>
    <row r="34" spans="2:75" s="37" customFormat="1" ht="42" customHeight="1" x14ac:dyDescent="0.2">
      <c r="B34" s="64" t="s">
        <v>192</v>
      </c>
      <c r="C34" s="388" t="s">
        <v>173</v>
      </c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90"/>
      <c r="Y34" s="387"/>
      <c r="Z34" s="216"/>
      <c r="AA34" s="138">
        <v>1</v>
      </c>
      <c r="AB34" s="154"/>
      <c r="AC34" s="166">
        <v>100</v>
      </c>
      <c r="AD34" s="138"/>
      <c r="AE34" s="138"/>
      <c r="AF34" s="138">
        <v>36</v>
      </c>
      <c r="AG34" s="167"/>
      <c r="AH34" s="166">
        <v>18</v>
      </c>
      <c r="AI34" s="138"/>
      <c r="AJ34" s="138">
        <v>18</v>
      </c>
      <c r="AK34" s="138"/>
      <c r="AL34" s="138"/>
      <c r="AM34" s="138"/>
      <c r="AN34" s="138"/>
      <c r="AO34" s="167"/>
      <c r="AP34" s="166">
        <v>100</v>
      </c>
      <c r="AQ34" s="138"/>
      <c r="AR34" s="138"/>
      <c r="AS34" s="138">
        <v>36</v>
      </c>
      <c r="AT34" s="138"/>
      <c r="AU34" s="138">
        <v>3</v>
      </c>
      <c r="AV34" s="154"/>
      <c r="AW34" s="356"/>
      <c r="AX34" s="357"/>
      <c r="AY34" s="357"/>
      <c r="AZ34" s="357"/>
      <c r="BA34" s="357"/>
      <c r="BB34" s="357"/>
      <c r="BC34" s="377"/>
      <c r="BD34" s="197" t="s">
        <v>108</v>
      </c>
      <c r="BE34" s="198"/>
      <c r="BF34" s="198"/>
      <c r="BG34" s="198"/>
      <c r="BH34" s="199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2:75" s="37" customFormat="1" ht="42" customHeight="1" x14ac:dyDescent="0.2">
      <c r="B35" s="64" t="s">
        <v>168</v>
      </c>
      <c r="C35" s="388" t="s">
        <v>153</v>
      </c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90"/>
      <c r="Y35" s="387"/>
      <c r="Z35" s="216"/>
      <c r="AA35" s="414"/>
      <c r="AB35" s="426"/>
      <c r="AC35" s="413"/>
      <c r="AD35" s="414"/>
      <c r="AE35" s="414"/>
      <c r="AF35" s="216"/>
      <c r="AG35" s="217"/>
      <c r="AH35" s="229"/>
      <c r="AI35" s="230"/>
      <c r="AJ35" s="230"/>
      <c r="AK35" s="230"/>
      <c r="AL35" s="230"/>
      <c r="AM35" s="230"/>
      <c r="AN35" s="230"/>
      <c r="AO35" s="359"/>
      <c r="AP35" s="356"/>
      <c r="AQ35" s="357"/>
      <c r="AR35" s="357"/>
      <c r="AS35" s="357"/>
      <c r="AT35" s="357"/>
      <c r="AU35" s="357"/>
      <c r="AV35" s="278"/>
      <c r="AW35" s="356"/>
      <c r="AX35" s="357"/>
      <c r="AY35" s="357"/>
      <c r="AZ35" s="357"/>
      <c r="BA35" s="357"/>
      <c r="BB35" s="357"/>
      <c r="BC35" s="377"/>
      <c r="BD35" s="197" t="s">
        <v>277</v>
      </c>
      <c r="BE35" s="198"/>
      <c r="BF35" s="198"/>
      <c r="BG35" s="198"/>
      <c r="BH35" s="199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</row>
    <row r="36" spans="2:75" s="37" customFormat="1" ht="39.75" customHeight="1" x14ac:dyDescent="0.2">
      <c r="B36" s="63" t="s">
        <v>169</v>
      </c>
      <c r="C36" s="227" t="s">
        <v>171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383"/>
      <c r="Y36" s="391"/>
      <c r="Z36" s="392"/>
      <c r="AA36" s="374">
        <v>1</v>
      </c>
      <c r="AB36" s="375"/>
      <c r="AC36" s="415">
        <v>90</v>
      </c>
      <c r="AD36" s="416"/>
      <c r="AE36" s="417"/>
      <c r="AF36" s="378"/>
      <c r="AG36" s="379"/>
      <c r="AH36" s="194"/>
      <c r="AI36" s="187"/>
      <c r="AJ36" s="339"/>
      <c r="AK36" s="187"/>
      <c r="AL36" s="339"/>
      <c r="AM36" s="187"/>
      <c r="AN36" s="339"/>
      <c r="AO36" s="195"/>
      <c r="AP36" s="189">
        <v>90</v>
      </c>
      <c r="AQ36" s="152"/>
      <c r="AR36" s="152"/>
      <c r="AS36" s="152"/>
      <c r="AT36" s="152"/>
      <c r="AU36" s="152">
        <v>3</v>
      </c>
      <c r="AV36" s="341"/>
      <c r="AW36" s="189"/>
      <c r="AX36" s="152"/>
      <c r="AY36" s="152"/>
      <c r="AZ36" s="152"/>
      <c r="BA36" s="152"/>
      <c r="BB36" s="152"/>
      <c r="BC36" s="153"/>
      <c r="BD36" s="197"/>
      <c r="BE36" s="198"/>
      <c r="BF36" s="198"/>
      <c r="BG36" s="198"/>
      <c r="BH36" s="199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</row>
    <row r="37" spans="2:75" s="37" customFormat="1" ht="38.25" customHeight="1" thickBot="1" x14ac:dyDescent="0.25">
      <c r="B37" s="76" t="s">
        <v>170</v>
      </c>
      <c r="C37" s="227" t="s">
        <v>172</v>
      </c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383"/>
      <c r="Y37" s="391"/>
      <c r="Z37" s="392"/>
      <c r="AA37" s="374"/>
      <c r="AB37" s="375"/>
      <c r="AC37" s="415">
        <v>90</v>
      </c>
      <c r="AD37" s="416"/>
      <c r="AE37" s="417"/>
      <c r="AF37" s="378"/>
      <c r="AG37" s="379"/>
      <c r="AH37" s="194"/>
      <c r="AI37" s="187"/>
      <c r="AJ37" s="339"/>
      <c r="AK37" s="187"/>
      <c r="AL37" s="339"/>
      <c r="AM37" s="187"/>
      <c r="AN37" s="339"/>
      <c r="AO37" s="195"/>
      <c r="AP37" s="189"/>
      <c r="AQ37" s="152"/>
      <c r="AR37" s="152"/>
      <c r="AS37" s="152"/>
      <c r="AT37" s="152"/>
      <c r="AU37" s="152"/>
      <c r="AV37" s="341"/>
      <c r="AW37" s="355">
        <v>90</v>
      </c>
      <c r="AX37" s="276"/>
      <c r="AY37" s="276"/>
      <c r="AZ37" s="276"/>
      <c r="BA37" s="276"/>
      <c r="BB37" s="276">
        <v>3</v>
      </c>
      <c r="BC37" s="311"/>
      <c r="BD37" s="212"/>
      <c r="BE37" s="213"/>
      <c r="BF37" s="213"/>
      <c r="BG37" s="213"/>
      <c r="BH37" s="214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</row>
    <row r="38" spans="2:75" ht="42.75" customHeight="1" thickBot="1" x14ac:dyDescent="0.25">
      <c r="B38" s="65" t="s">
        <v>23</v>
      </c>
      <c r="C38" s="427" t="s">
        <v>219</v>
      </c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345">
        <f>COUNTA(Y39:Z49)</f>
        <v>5</v>
      </c>
      <c r="Z38" s="346"/>
      <c r="AA38" s="399">
        <f>COUNTA(AA39:AB49)</f>
        <v>3</v>
      </c>
      <c r="AB38" s="346"/>
      <c r="AC38" s="345">
        <f>SUM(AC39:AE49)</f>
        <v>926</v>
      </c>
      <c r="AD38" s="346"/>
      <c r="AE38" s="346"/>
      <c r="AF38" s="346">
        <f>SUM(AF39:AG49)</f>
        <v>348</v>
      </c>
      <c r="AG38" s="412"/>
      <c r="AH38" s="345">
        <f>SUM(AH39:AI49)</f>
        <v>170</v>
      </c>
      <c r="AI38" s="346"/>
      <c r="AJ38" s="399">
        <f>SUM(AJ39:AK49)</f>
        <v>40</v>
      </c>
      <c r="AK38" s="346"/>
      <c r="AL38" s="346">
        <f>SUM(AL39:AM49)</f>
        <v>24</v>
      </c>
      <c r="AM38" s="346"/>
      <c r="AN38" s="399">
        <f>SUM(AN39:AO49)</f>
        <v>114</v>
      </c>
      <c r="AO38" s="412"/>
      <c r="AP38" s="345">
        <f>SUM(AP39:AR49)</f>
        <v>602</v>
      </c>
      <c r="AQ38" s="346"/>
      <c r="AR38" s="346"/>
      <c r="AS38" s="346">
        <f>SUM(AS39:AT49)</f>
        <v>228</v>
      </c>
      <c r="AT38" s="346"/>
      <c r="AU38" s="346">
        <f>SUM(AU39:AV49)</f>
        <v>18</v>
      </c>
      <c r="AV38" s="346"/>
      <c r="AW38" s="345">
        <f>SUM(AW39:AY49)</f>
        <v>324</v>
      </c>
      <c r="AX38" s="346"/>
      <c r="AY38" s="346"/>
      <c r="AZ38" s="346">
        <f>SUM(AZ39:BA49)</f>
        <v>120</v>
      </c>
      <c r="BA38" s="346"/>
      <c r="BB38" s="346">
        <f>SUM(BB39:BC49)</f>
        <v>9</v>
      </c>
      <c r="BC38" s="412"/>
      <c r="BD38" s="130"/>
      <c r="BE38" s="131"/>
      <c r="BF38" s="131"/>
      <c r="BG38" s="131"/>
      <c r="BH38" s="132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</row>
    <row r="39" spans="2:75" s="37" customFormat="1" ht="48" customHeight="1" x14ac:dyDescent="0.2">
      <c r="B39" s="62" t="s">
        <v>81</v>
      </c>
      <c r="C39" s="393" t="s">
        <v>140</v>
      </c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5"/>
      <c r="Y39" s="376"/>
      <c r="Z39" s="343"/>
      <c r="AA39" s="374">
        <v>2</v>
      </c>
      <c r="AB39" s="375"/>
      <c r="AC39" s="415">
        <v>108</v>
      </c>
      <c r="AD39" s="416"/>
      <c r="AE39" s="417"/>
      <c r="AF39" s="374">
        <v>36</v>
      </c>
      <c r="AG39" s="375"/>
      <c r="AH39" s="197">
        <v>18</v>
      </c>
      <c r="AI39" s="342"/>
      <c r="AJ39" s="341">
        <v>18</v>
      </c>
      <c r="AK39" s="342"/>
      <c r="AL39" s="341"/>
      <c r="AM39" s="342"/>
      <c r="AN39" s="341"/>
      <c r="AO39" s="198"/>
      <c r="AP39" s="215"/>
      <c r="AQ39" s="185"/>
      <c r="AR39" s="185"/>
      <c r="AS39" s="185"/>
      <c r="AT39" s="185"/>
      <c r="AU39" s="152"/>
      <c r="AV39" s="341"/>
      <c r="AW39" s="215">
        <v>108</v>
      </c>
      <c r="AX39" s="185"/>
      <c r="AY39" s="185"/>
      <c r="AZ39" s="185">
        <v>36</v>
      </c>
      <c r="BA39" s="185"/>
      <c r="BB39" s="152">
        <v>3</v>
      </c>
      <c r="BC39" s="153"/>
      <c r="BD39" s="133" t="s">
        <v>245</v>
      </c>
      <c r="BE39" s="134"/>
      <c r="BF39" s="134"/>
      <c r="BG39" s="134"/>
      <c r="BH39" s="156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</row>
    <row r="40" spans="2:75" s="37" customFormat="1" ht="37.5" customHeight="1" x14ac:dyDescent="0.2">
      <c r="B40" s="62" t="s">
        <v>154</v>
      </c>
      <c r="C40" s="396" t="s">
        <v>156</v>
      </c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8"/>
      <c r="Y40" s="376"/>
      <c r="Z40" s="343"/>
      <c r="AA40" s="343"/>
      <c r="AB40" s="344"/>
      <c r="AC40" s="376"/>
      <c r="AD40" s="343"/>
      <c r="AE40" s="343"/>
      <c r="AF40" s="343"/>
      <c r="AG40" s="344"/>
      <c r="AH40" s="187"/>
      <c r="AI40" s="188"/>
      <c r="AJ40" s="188"/>
      <c r="AK40" s="188"/>
      <c r="AL40" s="188"/>
      <c r="AM40" s="188"/>
      <c r="AN40" s="188"/>
      <c r="AO40" s="339"/>
      <c r="AP40" s="340"/>
      <c r="AQ40" s="188"/>
      <c r="AR40" s="188"/>
      <c r="AS40" s="188"/>
      <c r="AT40" s="188"/>
      <c r="AU40" s="188"/>
      <c r="AV40" s="339"/>
      <c r="AW40" s="340"/>
      <c r="AX40" s="188"/>
      <c r="AY40" s="188"/>
      <c r="AZ40" s="188"/>
      <c r="BA40" s="188"/>
      <c r="BB40" s="188"/>
      <c r="BC40" s="351"/>
      <c r="BD40" s="194"/>
      <c r="BE40" s="195"/>
      <c r="BF40" s="195"/>
      <c r="BG40" s="195"/>
      <c r="BH40" s="196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</row>
    <row r="41" spans="2:75" s="37" customFormat="1" ht="37.5" customHeight="1" x14ac:dyDescent="0.2">
      <c r="B41" s="66" t="s">
        <v>155</v>
      </c>
      <c r="C41" s="227" t="s">
        <v>157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383"/>
      <c r="Y41" s="215">
        <v>1</v>
      </c>
      <c r="Z41" s="185"/>
      <c r="AA41" s="185"/>
      <c r="AB41" s="186"/>
      <c r="AC41" s="215">
        <v>102</v>
      </c>
      <c r="AD41" s="185"/>
      <c r="AE41" s="185"/>
      <c r="AF41" s="185">
        <v>44</v>
      </c>
      <c r="AG41" s="186"/>
      <c r="AH41" s="342">
        <v>22</v>
      </c>
      <c r="AI41" s="152"/>
      <c r="AJ41" s="152"/>
      <c r="AK41" s="152"/>
      <c r="AL41" s="152"/>
      <c r="AM41" s="152"/>
      <c r="AN41" s="152">
        <v>22</v>
      </c>
      <c r="AO41" s="341"/>
      <c r="AP41" s="215">
        <v>102</v>
      </c>
      <c r="AQ41" s="185"/>
      <c r="AR41" s="185"/>
      <c r="AS41" s="185">
        <v>44</v>
      </c>
      <c r="AT41" s="185"/>
      <c r="AU41" s="152">
        <v>3</v>
      </c>
      <c r="AV41" s="341"/>
      <c r="AW41" s="189"/>
      <c r="AX41" s="152"/>
      <c r="AY41" s="152"/>
      <c r="AZ41" s="152"/>
      <c r="BA41" s="152"/>
      <c r="BB41" s="152"/>
      <c r="BC41" s="153"/>
      <c r="BD41" s="197" t="s">
        <v>116</v>
      </c>
      <c r="BE41" s="198"/>
      <c r="BF41" s="198"/>
      <c r="BG41" s="198"/>
      <c r="BH41" s="199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</row>
    <row r="42" spans="2:75" s="37" customFormat="1" ht="34.5" customHeight="1" x14ac:dyDescent="0.2">
      <c r="B42" s="66" t="s">
        <v>174</v>
      </c>
      <c r="C42" s="284" t="s">
        <v>158</v>
      </c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6"/>
      <c r="Y42" s="215">
        <v>1</v>
      </c>
      <c r="Z42" s="185"/>
      <c r="AA42" s="185"/>
      <c r="AB42" s="186"/>
      <c r="AC42" s="215">
        <v>100</v>
      </c>
      <c r="AD42" s="185"/>
      <c r="AE42" s="185"/>
      <c r="AF42" s="185">
        <v>44</v>
      </c>
      <c r="AG42" s="186"/>
      <c r="AH42" s="342">
        <v>22</v>
      </c>
      <c r="AI42" s="152"/>
      <c r="AJ42" s="138">
        <v>22</v>
      </c>
      <c r="AK42" s="138"/>
      <c r="AL42" s="152"/>
      <c r="AM42" s="152"/>
      <c r="AN42" s="152"/>
      <c r="AO42" s="341"/>
      <c r="AP42" s="215">
        <v>100</v>
      </c>
      <c r="AQ42" s="185"/>
      <c r="AR42" s="185"/>
      <c r="AS42" s="185">
        <v>44</v>
      </c>
      <c r="AT42" s="185"/>
      <c r="AU42" s="152">
        <v>3</v>
      </c>
      <c r="AV42" s="341"/>
      <c r="AW42" s="189"/>
      <c r="AX42" s="152"/>
      <c r="AY42" s="152"/>
      <c r="AZ42" s="152"/>
      <c r="BA42" s="152"/>
      <c r="BB42" s="152"/>
      <c r="BC42" s="153"/>
      <c r="BD42" s="197" t="s">
        <v>113</v>
      </c>
      <c r="BE42" s="198"/>
      <c r="BF42" s="198"/>
      <c r="BG42" s="198"/>
      <c r="BH42" s="199"/>
      <c r="BI42" s="79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</row>
    <row r="43" spans="2:75" s="37" customFormat="1" ht="35.25" customHeight="1" x14ac:dyDescent="0.2">
      <c r="B43" s="66" t="s">
        <v>175</v>
      </c>
      <c r="C43" s="284" t="s">
        <v>159</v>
      </c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6"/>
      <c r="Y43" s="215">
        <v>1</v>
      </c>
      <c r="Z43" s="185"/>
      <c r="AA43" s="185"/>
      <c r="AB43" s="186"/>
      <c r="AC43" s="215">
        <v>198</v>
      </c>
      <c r="AD43" s="185"/>
      <c r="AE43" s="185"/>
      <c r="AF43" s="185">
        <v>56</v>
      </c>
      <c r="AG43" s="186"/>
      <c r="AH43" s="342">
        <v>24</v>
      </c>
      <c r="AI43" s="152"/>
      <c r="AJ43" s="152"/>
      <c r="AK43" s="152"/>
      <c r="AL43" s="152"/>
      <c r="AM43" s="152"/>
      <c r="AN43" s="152">
        <v>32</v>
      </c>
      <c r="AO43" s="341"/>
      <c r="AP43" s="215">
        <v>198</v>
      </c>
      <c r="AQ43" s="185"/>
      <c r="AR43" s="185"/>
      <c r="AS43" s="185">
        <v>56</v>
      </c>
      <c r="AT43" s="185"/>
      <c r="AU43" s="152">
        <v>6</v>
      </c>
      <c r="AV43" s="341"/>
      <c r="AW43" s="189"/>
      <c r="AX43" s="152"/>
      <c r="AY43" s="152"/>
      <c r="AZ43" s="152"/>
      <c r="BA43" s="152"/>
      <c r="BB43" s="152"/>
      <c r="BC43" s="153"/>
      <c r="BD43" s="197" t="s">
        <v>114</v>
      </c>
      <c r="BE43" s="198"/>
      <c r="BF43" s="198"/>
      <c r="BG43" s="198"/>
      <c r="BH43" s="199"/>
      <c r="BI43" s="79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</row>
    <row r="44" spans="2:75" s="37" customFormat="1" ht="32.25" customHeight="1" x14ac:dyDescent="0.2">
      <c r="B44" s="66" t="s">
        <v>176</v>
      </c>
      <c r="C44" s="227" t="s">
        <v>160</v>
      </c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383"/>
      <c r="Y44" s="215"/>
      <c r="Z44" s="185"/>
      <c r="AA44" s="185">
        <v>1</v>
      </c>
      <c r="AB44" s="186"/>
      <c r="AC44" s="215">
        <v>100</v>
      </c>
      <c r="AD44" s="185"/>
      <c r="AE44" s="185"/>
      <c r="AF44" s="185">
        <v>36</v>
      </c>
      <c r="AG44" s="186"/>
      <c r="AH44" s="342">
        <v>18</v>
      </c>
      <c r="AI44" s="152"/>
      <c r="AJ44" s="152"/>
      <c r="AK44" s="152"/>
      <c r="AL44" s="152"/>
      <c r="AM44" s="152"/>
      <c r="AN44" s="152">
        <v>18</v>
      </c>
      <c r="AO44" s="341"/>
      <c r="AP44" s="215">
        <v>100</v>
      </c>
      <c r="AQ44" s="185"/>
      <c r="AR44" s="185"/>
      <c r="AS44" s="185">
        <v>36</v>
      </c>
      <c r="AT44" s="185"/>
      <c r="AU44" s="152">
        <v>3</v>
      </c>
      <c r="AV44" s="153"/>
      <c r="AW44" s="215"/>
      <c r="AX44" s="185"/>
      <c r="AY44" s="185"/>
      <c r="AZ44" s="185"/>
      <c r="BA44" s="185"/>
      <c r="BB44" s="152"/>
      <c r="BC44" s="153"/>
      <c r="BD44" s="197" t="s">
        <v>121</v>
      </c>
      <c r="BE44" s="198"/>
      <c r="BF44" s="198"/>
      <c r="BG44" s="198"/>
      <c r="BH44" s="199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</row>
    <row r="45" spans="2:75" s="37" customFormat="1" ht="37.5" customHeight="1" x14ac:dyDescent="0.2">
      <c r="B45" s="62" t="s">
        <v>117</v>
      </c>
      <c r="C45" s="380" t="s">
        <v>128</v>
      </c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2"/>
      <c r="Y45" s="376"/>
      <c r="Z45" s="343"/>
      <c r="AA45" s="343"/>
      <c r="AB45" s="344"/>
      <c r="AC45" s="376"/>
      <c r="AD45" s="343"/>
      <c r="AE45" s="343"/>
      <c r="AF45" s="343"/>
      <c r="AG45" s="344"/>
      <c r="AH45" s="187"/>
      <c r="AI45" s="188"/>
      <c r="AJ45" s="188"/>
      <c r="AK45" s="188"/>
      <c r="AL45" s="188"/>
      <c r="AM45" s="188"/>
      <c r="AN45" s="188"/>
      <c r="AO45" s="339"/>
      <c r="AP45" s="340"/>
      <c r="AQ45" s="188"/>
      <c r="AR45" s="188"/>
      <c r="AS45" s="188"/>
      <c r="AT45" s="188"/>
      <c r="AU45" s="188"/>
      <c r="AV45" s="339"/>
      <c r="AW45" s="340"/>
      <c r="AX45" s="188"/>
      <c r="AY45" s="188"/>
      <c r="AZ45" s="188"/>
      <c r="BA45" s="188"/>
      <c r="BB45" s="188"/>
      <c r="BC45" s="351"/>
      <c r="BD45" s="194"/>
      <c r="BE45" s="195"/>
      <c r="BF45" s="195"/>
      <c r="BG45" s="195"/>
      <c r="BH45" s="196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</row>
    <row r="46" spans="2:75" s="37" customFormat="1" ht="41.25" customHeight="1" x14ac:dyDescent="0.2">
      <c r="B46" s="62" t="s">
        <v>118</v>
      </c>
      <c r="C46" s="384" t="s">
        <v>161</v>
      </c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76"/>
      <c r="Z46" s="343"/>
      <c r="AA46" s="343"/>
      <c r="AB46" s="344"/>
      <c r="AC46" s="376"/>
      <c r="AD46" s="343"/>
      <c r="AE46" s="343"/>
      <c r="AF46" s="343"/>
      <c r="AG46" s="344"/>
      <c r="AH46" s="187"/>
      <c r="AI46" s="188"/>
      <c r="AJ46" s="188"/>
      <c r="AK46" s="188"/>
      <c r="AL46" s="188"/>
      <c r="AM46" s="188"/>
      <c r="AN46" s="188"/>
      <c r="AO46" s="339"/>
      <c r="AP46" s="340"/>
      <c r="AQ46" s="188"/>
      <c r="AR46" s="188"/>
      <c r="AS46" s="188"/>
      <c r="AT46" s="188"/>
      <c r="AU46" s="188"/>
      <c r="AV46" s="339"/>
      <c r="AW46" s="340"/>
      <c r="AX46" s="188"/>
      <c r="AY46" s="188"/>
      <c r="AZ46" s="188"/>
      <c r="BA46" s="188"/>
      <c r="BB46" s="188"/>
      <c r="BC46" s="351"/>
      <c r="BD46" s="194"/>
      <c r="BE46" s="195"/>
      <c r="BF46" s="195"/>
      <c r="BG46" s="195"/>
      <c r="BH46" s="196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</row>
    <row r="47" spans="2:75" s="37" customFormat="1" ht="40.5" customHeight="1" x14ac:dyDescent="0.2">
      <c r="B47" s="96" t="s">
        <v>177</v>
      </c>
      <c r="C47" s="284" t="s">
        <v>162</v>
      </c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143">
        <v>1</v>
      </c>
      <c r="Z47" s="283"/>
      <c r="AA47" s="167"/>
      <c r="AB47" s="145"/>
      <c r="AC47" s="143">
        <v>102</v>
      </c>
      <c r="AD47" s="144"/>
      <c r="AE47" s="283"/>
      <c r="AF47" s="167">
        <v>48</v>
      </c>
      <c r="AG47" s="145"/>
      <c r="AH47" s="143">
        <v>24</v>
      </c>
      <c r="AI47" s="283"/>
      <c r="AJ47" s="167"/>
      <c r="AK47" s="283"/>
      <c r="AL47" s="167"/>
      <c r="AM47" s="283"/>
      <c r="AN47" s="167">
        <v>24</v>
      </c>
      <c r="AO47" s="144"/>
      <c r="AP47" s="166">
        <v>102</v>
      </c>
      <c r="AQ47" s="138"/>
      <c r="AR47" s="138"/>
      <c r="AS47" s="138">
        <v>48</v>
      </c>
      <c r="AT47" s="138"/>
      <c r="AU47" s="138">
        <v>3</v>
      </c>
      <c r="AV47" s="167"/>
      <c r="AW47" s="166"/>
      <c r="AX47" s="138"/>
      <c r="AY47" s="138"/>
      <c r="AZ47" s="138"/>
      <c r="BA47" s="138"/>
      <c r="BB47" s="138"/>
      <c r="BC47" s="154"/>
      <c r="BD47" s="143" t="s">
        <v>278</v>
      </c>
      <c r="BE47" s="144"/>
      <c r="BF47" s="144"/>
      <c r="BG47" s="144"/>
      <c r="BH47" s="145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</row>
    <row r="48" spans="2:75" s="37" customFormat="1" ht="33" customHeight="1" x14ac:dyDescent="0.2">
      <c r="B48" s="96" t="s">
        <v>178</v>
      </c>
      <c r="C48" s="284" t="s">
        <v>163</v>
      </c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166"/>
      <c r="Z48" s="138"/>
      <c r="AA48" s="138">
        <v>2</v>
      </c>
      <c r="AB48" s="154"/>
      <c r="AC48" s="166">
        <v>108</v>
      </c>
      <c r="AD48" s="138"/>
      <c r="AE48" s="138"/>
      <c r="AF48" s="138">
        <v>36</v>
      </c>
      <c r="AG48" s="154"/>
      <c r="AH48" s="283">
        <v>18</v>
      </c>
      <c r="AI48" s="138"/>
      <c r="AJ48" s="138"/>
      <c r="AK48" s="138"/>
      <c r="AL48" s="138"/>
      <c r="AM48" s="138"/>
      <c r="AN48" s="138">
        <v>18</v>
      </c>
      <c r="AO48" s="167"/>
      <c r="AP48" s="166"/>
      <c r="AQ48" s="138"/>
      <c r="AR48" s="138"/>
      <c r="AS48" s="138"/>
      <c r="AT48" s="138"/>
      <c r="AU48" s="138"/>
      <c r="AV48" s="167"/>
      <c r="AW48" s="166">
        <v>108</v>
      </c>
      <c r="AX48" s="138"/>
      <c r="AY48" s="138"/>
      <c r="AZ48" s="138">
        <v>36</v>
      </c>
      <c r="BA48" s="138"/>
      <c r="BB48" s="138">
        <v>3</v>
      </c>
      <c r="BC48" s="154"/>
      <c r="BD48" s="143" t="s">
        <v>123</v>
      </c>
      <c r="BE48" s="144"/>
      <c r="BF48" s="144"/>
      <c r="BG48" s="144"/>
      <c r="BH48" s="145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</row>
    <row r="49" spans="2:75" s="37" customFormat="1" ht="42.75" customHeight="1" x14ac:dyDescent="0.2">
      <c r="B49" s="96" t="s">
        <v>179</v>
      </c>
      <c r="C49" s="284" t="s">
        <v>164</v>
      </c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166">
        <v>2</v>
      </c>
      <c r="Z49" s="138"/>
      <c r="AA49" s="138"/>
      <c r="AB49" s="154"/>
      <c r="AC49" s="166">
        <v>108</v>
      </c>
      <c r="AD49" s="138"/>
      <c r="AE49" s="138"/>
      <c r="AF49" s="138">
        <v>48</v>
      </c>
      <c r="AG49" s="154"/>
      <c r="AH49" s="283">
        <v>24</v>
      </c>
      <c r="AI49" s="138"/>
      <c r="AJ49" s="138"/>
      <c r="AK49" s="138"/>
      <c r="AL49" s="138">
        <v>24</v>
      </c>
      <c r="AM49" s="138"/>
      <c r="AN49" s="138"/>
      <c r="AO49" s="167"/>
      <c r="AP49" s="166"/>
      <c r="AQ49" s="138"/>
      <c r="AR49" s="138"/>
      <c r="AS49" s="138"/>
      <c r="AT49" s="138"/>
      <c r="AU49" s="138"/>
      <c r="AV49" s="167"/>
      <c r="AW49" s="166">
        <v>108</v>
      </c>
      <c r="AX49" s="138"/>
      <c r="AY49" s="138"/>
      <c r="AZ49" s="138">
        <v>48</v>
      </c>
      <c r="BA49" s="138"/>
      <c r="BB49" s="138">
        <v>3</v>
      </c>
      <c r="BC49" s="154"/>
      <c r="BD49" s="143" t="s">
        <v>124</v>
      </c>
      <c r="BE49" s="144"/>
      <c r="BF49" s="144"/>
      <c r="BG49" s="144"/>
      <c r="BH49" s="145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</row>
    <row r="50" spans="2:75" s="37" customFormat="1" ht="41.25" customHeight="1" x14ac:dyDescent="0.2">
      <c r="B50" s="97" t="s">
        <v>119</v>
      </c>
      <c r="C50" s="396" t="s">
        <v>165</v>
      </c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421"/>
      <c r="Z50" s="423"/>
      <c r="AA50" s="419"/>
      <c r="AB50" s="420"/>
      <c r="AC50" s="421"/>
      <c r="AD50" s="422"/>
      <c r="AE50" s="423"/>
      <c r="AF50" s="419"/>
      <c r="AG50" s="420"/>
      <c r="AH50" s="425"/>
      <c r="AI50" s="240"/>
      <c r="AJ50" s="240"/>
      <c r="AK50" s="240"/>
      <c r="AL50" s="240"/>
      <c r="AM50" s="240"/>
      <c r="AN50" s="240"/>
      <c r="AO50" s="424"/>
      <c r="AP50" s="418"/>
      <c r="AQ50" s="240"/>
      <c r="AR50" s="240"/>
      <c r="AS50" s="240"/>
      <c r="AT50" s="240"/>
      <c r="AU50" s="240"/>
      <c r="AV50" s="424"/>
      <c r="AW50" s="418"/>
      <c r="AX50" s="240"/>
      <c r="AY50" s="240"/>
      <c r="AZ50" s="240"/>
      <c r="BA50" s="240"/>
      <c r="BB50" s="240"/>
      <c r="BC50" s="241"/>
      <c r="BD50" s="244"/>
      <c r="BE50" s="245"/>
      <c r="BF50" s="245"/>
      <c r="BG50" s="245"/>
      <c r="BH50" s="246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</row>
    <row r="51" spans="2:75" s="37" customFormat="1" ht="43.5" customHeight="1" x14ac:dyDescent="0.2">
      <c r="B51" s="96" t="s">
        <v>180</v>
      </c>
      <c r="C51" s="284" t="s">
        <v>188</v>
      </c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161">
        <v>1</v>
      </c>
      <c r="Z51" s="334"/>
      <c r="AA51" s="310"/>
      <c r="AB51" s="335"/>
      <c r="AC51" s="161">
        <v>102</v>
      </c>
      <c r="AD51" s="162"/>
      <c r="AE51" s="334"/>
      <c r="AF51" s="310">
        <v>48</v>
      </c>
      <c r="AG51" s="335"/>
      <c r="AH51" s="334">
        <v>24</v>
      </c>
      <c r="AI51" s="309"/>
      <c r="AJ51" s="309"/>
      <c r="AK51" s="309"/>
      <c r="AL51" s="309">
        <v>24</v>
      </c>
      <c r="AM51" s="309"/>
      <c r="AN51" s="309"/>
      <c r="AO51" s="310"/>
      <c r="AP51" s="166">
        <v>102</v>
      </c>
      <c r="AQ51" s="138"/>
      <c r="AR51" s="138"/>
      <c r="AS51" s="138">
        <v>48</v>
      </c>
      <c r="AT51" s="138"/>
      <c r="AU51" s="138">
        <v>3</v>
      </c>
      <c r="AV51" s="167"/>
      <c r="AW51" s="166"/>
      <c r="AX51" s="138"/>
      <c r="AY51" s="138"/>
      <c r="AZ51" s="138"/>
      <c r="BA51" s="138"/>
      <c r="BB51" s="138"/>
      <c r="BC51" s="154"/>
      <c r="BD51" s="143" t="s">
        <v>145</v>
      </c>
      <c r="BE51" s="144"/>
      <c r="BF51" s="144"/>
      <c r="BG51" s="144"/>
      <c r="BH51" s="145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</row>
    <row r="52" spans="2:75" s="37" customFormat="1" ht="42" customHeight="1" x14ac:dyDescent="0.2">
      <c r="B52" s="96" t="s">
        <v>181</v>
      </c>
      <c r="C52" s="284" t="s">
        <v>166</v>
      </c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161"/>
      <c r="Z52" s="334"/>
      <c r="AA52" s="310">
        <v>2</v>
      </c>
      <c r="AB52" s="335"/>
      <c r="AC52" s="161">
        <v>108</v>
      </c>
      <c r="AD52" s="162"/>
      <c r="AE52" s="334"/>
      <c r="AF52" s="310">
        <v>36</v>
      </c>
      <c r="AG52" s="335"/>
      <c r="AH52" s="334">
        <v>18</v>
      </c>
      <c r="AI52" s="309"/>
      <c r="AJ52" s="309"/>
      <c r="AK52" s="309"/>
      <c r="AL52" s="309"/>
      <c r="AM52" s="309"/>
      <c r="AN52" s="309">
        <v>18</v>
      </c>
      <c r="AO52" s="310"/>
      <c r="AP52" s="166"/>
      <c r="AQ52" s="138"/>
      <c r="AR52" s="138"/>
      <c r="AS52" s="138"/>
      <c r="AT52" s="138"/>
      <c r="AU52" s="138"/>
      <c r="AV52" s="167"/>
      <c r="AW52" s="166">
        <v>108</v>
      </c>
      <c r="AX52" s="138"/>
      <c r="AY52" s="138"/>
      <c r="AZ52" s="138">
        <v>36</v>
      </c>
      <c r="BA52" s="138"/>
      <c r="BB52" s="138">
        <v>3</v>
      </c>
      <c r="BC52" s="154"/>
      <c r="BD52" s="143" t="s">
        <v>249</v>
      </c>
      <c r="BE52" s="144"/>
      <c r="BF52" s="144"/>
      <c r="BG52" s="144"/>
      <c r="BH52" s="145"/>
      <c r="BI52" s="79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</row>
    <row r="53" spans="2:75" s="37" customFormat="1" ht="62.25" customHeight="1" thickBot="1" x14ac:dyDescent="0.25">
      <c r="B53" s="96" t="s">
        <v>182</v>
      </c>
      <c r="C53" s="284" t="s">
        <v>167</v>
      </c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161">
        <v>2</v>
      </c>
      <c r="Z53" s="334"/>
      <c r="AA53" s="310"/>
      <c r="AB53" s="335"/>
      <c r="AC53" s="161">
        <v>108</v>
      </c>
      <c r="AD53" s="162"/>
      <c r="AE53" s="334"/>
      <c r="AF53" s="310">
        <v>48</v>
      </c>
      <c r="AG53" s="335"/>
      <c r="AH53" s="283">
        <v>28</v>
      </c>
      <c r="AI53" s="138"/>
      <c r="AJ53" s="138">
        <v>10</v>
      </c>
      <c r="AK53" s="138"/>
      <c r="AL53" s="138"/>
      <c r="AM53" s="138"/>
      <c r="AN53" s="138">
        <v>10</v>
      </c>
      <c r="AO53" s="167"/>
      <c r="AP53" s="261"/>
      <c r="AQ53" s="292"/>
      <c r="AR53" s="292"/>
      <c r="AS53" s="292"/>
      <c r="AT53" s="292"/>
      <c r="AU53" s="292"/>
      <c r="AV53" s="247"/>
      <c r="AW53" s="261">
        <v>108</v>
      </c>
      <c r="AX53" s="292"/>
      <c r="AY53" s="292"/>
      <c r="AZ53" s="292">
        <v>48</v>
      </c>
      <c r="BA53" s="292"/>
      <c r="BB53" s="292">
        <v>3</v>
      </c>
      <c r="BC53" s="260"/>
      <c r="BD53" s="140" t="s">
        <v>248</v>
      </c>
      <c r="BE53" s="141"/>
      <c r="BF53" s="141"/>
      <c r="BG53" s="141"/>
      <c r="BH53" s="142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</row>
    <row r="54" spans="2:75" s="37" customFormat="1" ht="42" customHeight="1" thickBot="1" x14ac:dyDescent="0.25">
      <c r="B54" s="98" t="s">
        <v>220</v>
      </c>
      <c r="C54" s="433" t="s">
        <v>76</v>
      </c>
      <c r="D54" s="434"/>
      <c r="E54" s="434"/>
      <c r="F54" s="434"/>
      <c r="G54" s="434"/>
      <c r="H54" s="434"/>
      <c r="I54" s="434"/>
      <c r="J54" s="434"/>
      <c r="K54" s="434"/>
      <c r="L54" s="434"/>
      <c r="M54" s="434"/>
      <c r="N54" s="434"/>
      <c r="O54" s="434"/>
      <c r="P54" s="434"/>
      <c r="Q54" s="434"/>
      <c r="R54" s="434"/>
      <c r="S54" s="434"/>
      <c r="T54" s="434"/>
      <c r="U54" s="434"/>
      <c r="V54" s="434"/>
      <c r="W54" s="434"/>
      <c r="X54" s="434"/>
      <c r="Y54" s="146"/>
      <c r="Z54" s="291"/>
      <c r="AA54" s="290"/>
      <c r="AB54" s="148"/>
      <c r="AC54" s="146" t="s">
        <v>240</v>
      </c>
      <c r="AD54" s="147"/>
      <c r="AE54" s="291"/>
      <c r="AF54" s="290" t="s">
        <v>134</v>
      </c>
      <c r="AG54" s="148"/>
      <c r="AH54" s="291" t="s">
        <v>135</v>
      </c>
      <c r="AI54" s="136"/>
      <c r="AJ54" s="136"/>
      <c r="AK54" s="136"/>
      <c r="AL54" s="136"/>
      <c r="AM54" s="136"/>
      <c r="AN54" s="136" t="s">
        <v>132</v>
      </c>
      <c r="AO54" s="137"/>
      <c r="AP54" s="291" t="s">
        <v>240</v>
      </c>
      <c r="AQ54" s="136"/>
      <c r="AR54" s="136"/>
      <c r="AS54" s="136" t="s">
        <v>134</v>
      </c>
      <c r="AT54" s="136"/>
      <c r="AU54" s="136" t="s">
        <v>187</v>
      </c>
      <c r="AV54" s="290"/>
      <c r="AW54" s="333"/>
      <c r="AX54" s="331"/>
      <c r="AY54" s="331"/>
      <c r="AZ54" s="331"/>
      <c r="BA54" s="331"/>
      <c r="BB54" s="331"/>
      <c r="BC54" s="332"/>
      <c r="BD54" s="146"/>
      <c r="BE54" s="147"/>
      <c r="BF54" s="147"/>
      <c r="BG54" s="147"/>
      <c r="BH54" s="14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9"/>
      <c r="BW54" s="39"/>
    </row>
    <row r="55" spans="2:75" ht="35.25" customHeight="1" thickBot="1" x14ac:dyDescent="0.25">
      <c r="B55" s="99" t="s">
        <v>221</v>
      </c>
      <c r="C55" s="435" t="s">
        <v>186</v>
      </c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436"/>
      <c r="Z55" s="437"/>
      <c r="AA55" s="310" t="s">
        <v>131</v>
      </c>
      <c r="AB55" s="334"/>
      <c r="AC55" s="161" t="s">
        <v>240</v>
      </c>
      <c r="AD55" s="162"/>
      <c r="AE55" s="334"/>
      <c r="AF55" s="155" t="s">
        <v>134</v>
      </c>
      <c r="AG55" s="156"/>
      <c r="AH55" s="162" t="s">
        <v>135</v>
      </c>
      <c r="AI55" s="334"/>
      <c r="AJ55" s="310"/>
      <c r="AK55" s="334"/>
      <c r="AL55" s="310"/>
      <c r="AM55" s="334"/>
      <c r="AN55" s="155" t="s">
        <v>132</v>
      </c>
      <c r="AO55" s="156"/>
      <c r="AP55" s="161" t="s">
        <v>240</v>
      </c>
      <c r="AQ55" s="162"/>
      <c r="AR55" s="334"/>
      <c r="AS55" s="310" t="s">
        <v>134</v>
      </c>
      <c r="AT55" s="162"/>
      <c r="AU55" s="155" t="s">
        <v>187</v>
      </c>
      <c r="AV55" s="156"/>
      <c r="AW55" s="161"/>
      <c r="AX55" s="162"/>
      <c r="AY55" s="334"/>
      <c r="AZ55" s="310"/>
      <c r="BA55" s="162"/>
      <c r="BB55" s="155"/>
      <c r="BC55" s="156"/>
      <c r="BD55" s="149" t="s">
        <v>144</v>
      </c>
      <c r="BE55" s="150"/>
      <c r="BF55" s="150"/>
      <c r="BG55" s="150"/>
      <c r="BH55" s="151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</row>
    <row r="56" spans="2:75" ht="45.75" customHeight="1" thickBot="1" x14ac:dyDescent="0.25">
      <c r="B56" s="98" t="s">
        <v>222</v>
      </c>
      <c r="C56" s="433" t="s">
        <v>268</v>
      </c>
      <c r="D56" s="434"/>
      <c r="E56" s="434"/>
      <c r="F56" s="434"/>
      <c r="G56" s="434"/>
      <c r="H56" s="434"/>
      <c r="I56" s="434"/>
      <c r="J56" s="434"/>
      <c r="K56" s="434"/>
      <c r="L56" s="434"/>
      <c r="M56" s="434"/>
      <c r="N56" s="434"/>
      <c r="O56" s="434"/>
      <c r="P56" s="434"/>
      <c r="Q56" s="434"/>
      <c r="R56" s="434"/>
      <c r="S56" s="434"/>
      <c r="T56" s="434"/>
      <c r="U56" s="434"/>
      <c r="V56" s="434"/>
      <c r="W56" s="434"/>
      <c r="X56" s="434"/>
      <c r="Y56" s="146"/>
      <c r="Z56" s="291"/>
      <c r="AA56" s="290"/>
      <c r="AB56" s="148"/>
      <c r="AC56" s="146" t="s">
        <v>190</v>
      </c>
      <c r="AD56" s="147"/>
      <c r="AE56" s="291"/>
      <c r="AF56" s="290" t="s">
        <v>241</v>
      </c>
      <c r="AG56" s="148"/>
      <c r="AH56" s="291" t="s">
        <v>242</v>
      </c>
      <c r="AI56" s="136"/>
      <c r="AJ56" s="136" t="s">
        <v>209</v>
      </c>
      <c r="AK56" s="136"/>
      <c r="AL56" s="136" t="s">
        <v>189</v>
      </c>
      <c r="AM56" s="136"/>
      <c r="AN56" s="136" t="s">
        <v>205</v>
      </c>
      <c r="AO56" s="137"/>
      <c r="AP56" s="291" t="s">
        <v>243</v>
      </c>
      <c r="AQ56" s="136"/>
      <c r="AR56" s="136"/>
      <c r="AS56" s="136" t="s">
        <v>191</v>
      </c>
      <c r="AT56" s="136"/>
      <c r="AU56" s="136" t="s">
        <v>244</v>
      </c>
      <c r="AV56" s="290"/>
      <c r="AW56" s="296" t="s">
        <v>206</v>
      </c>
      <c r="AX56" s="136"/>
      <c r="AY56" s="136"/>
      <c r="AZ56" s="136" t="s">
        <v>189</v>
      </c>
      <c r="BA56" s="136"/>
      <c r="BB56" s="136" t="s">
        <v>210</v>
      </c>
      <c r="BC56" s="137"/>
      <c r="BD56" s="146"/>
      <c r="BE56" s="147"/>
      <c r="BF56" s="147"/>
      <c r="BG56" s="147"/>
      <c r="BH56" s="148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</row>
    <row r="57" spans="2:75" ht="33.75" customHeight="1" x14ac:dyDescent="0.2">
      <c r="B57" s="96" t="s">
        <v>223</v>
      </c>
      <c r="C57" s="336" t="s">
        <v>200</v>
      </c>
      <c r="D57" s="337"/>
      <c r="E57" s="337"/>
      <c r="F57" s="337"/>
      <c r="G57" s="337"/>
      <c r="H57" s="337"/>
      <c r="I57" s="337"/>
      <c r="J57" s="337"/>
      <c r="K57" s="337"/>
      <c r="L57" s="337"/>
      <c r="M57" s="337"/>
      <c r="N57" s="337"/>
      <c r="O57" s="337"/>
      <c r="P57" s="337"/>
      <c r="Q57" s="337"/>
      <c r="R57" s="337"/>
      <c r="S57" s="337"/>
      <c r="T57" s="337"/>
      <c r="U57" s="337"/>
      <c r="V57" s="337"/>
      <c r="W57" s="337"/>
      <c r="X57" s="338"/>
      <c r="Y57" s="133" t="s">
        <v>131</v>
      </c>
      <c r="Z57" s="135"/>
      <c r="AA57" s="155"/>
      <c r="AB57" s="156"/>
      <c r="AC57" s="133" t="s">
        <v>203</v>
      </c>
      <c r="AD57" s="134"/>
      <c r="AE57" s="135"/>
      <c r="AF57" s="155" t="s">
        <v>133</v>
      </c>
      <c r="AG57" s="156"/>
      <c r="AH57" s="133" t="s">
        <v>204</v>
      </c>
      <c r="AI57" s="135"/>
      <c r="AJ57" s="155"/>
      <c r="AK57" s="135"/>
      <c r="AL57" s="155"/>
      <c r="AM57" s="135"/>
      <c r="AN57" s="155" t="s">
        <v>205</v>
      </c>
      <c r="AO57" s="156"/>
      <c r="AP57" s="133" t="s">
        <v>203</v>
      </c>
      <c r="AQ57" s="134"/>
      <c r="AR57" s="135"/>
      <c r="AS57" s="155" t="s">
        <v>133</v>
      </c>
      <c r="AT57" s="135"/>
      <c r="AU57" s="155" t="s">
        <v>187</v>
      </c>
      <c r="AV57" s="156"/>
      <c r="AW57" s="133"/>
      <c r="AX57" s="134"/>
      <c r="AY57" s="135"/>
      <c r="AZ57" s="155"/>
      <c r="BA57" s="135"/>
      <c r="BB57" s="155"/>
      <c r="BC57" s="156"/>
      <c r="BD57" s="133" t="s">
        <v>107</v>
      </c>
      <c r="BE57" s="134"/>
      <c r="BF57" s="134"/>
      <c r="BG57" s="134"/>
      <c r="BH57" s="156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</row>
    <row r="58" spans="2:75" ht="35.25" customHeight="1" x14ac:dyDescent="0.2">
      <c r="B58" s="100" t="s">
        <v>215</v>
      </c>
      <c r="C58" s="284" t="s">
        <v>201</v>
      </c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6"/>
      <c r="Y58" s="143" t="s">
        <v>130</v>
      </c>
      <c r="Z58" s="283"/>
      <c r="AA58" s="167"/>
      <c r="AB58" s="145"/>
      <c r="AC58" s="143" t="s">
        <v>206</v>
      </c>
      <c r="AD58" s="144"/>
      <c r="AE58" s="283"/>
      <c r="AF58" s="167" t="s">
        <v>189</v>
      </c>
      <c r="AG58" s="145"/>
      <c r="AH58" s="143"/>
      <c r="AI58" s="283"/>
      <c r="AJ58" s="167"/>
      <c r="AK58" s="283"/>
      <c r="AL58" s="167" t="s">
        <v>189</v>
      </c>
      <c r="AM58" s="283"/>
      <c r="AN58" s="167"/>
      <c r="AO58" s="145"/>
      <c r="AP58" s="143"/>
      <c r="AQ58" s="144"/>
      <c r="AR58" s="283"/>
      <c r="AS58" s="167"/>
      <c r="AT58" s="283"/>
      <c r="AU58" s="167"/>
      <c r="AV58" s="145"/>
      <c r="AW58" s="143" t="s">
        <v>206</v>
      </c>
      <c r="AX58" s="144"/>
      <c r="AY58" s="283"/>
      <c r="AZ58" s="167" t="s">
        <v>189</v>
      </c>
      <c r="BA58" s="283"/>
      <c r="BB58" s="167" t="s">
        <v>210</v>
      </c>
      <c r="BC58" s="145"/>
      <c r="BD58" s="143" t="s">
        <v>115</v>
      </c>
      <c r="BE58" s="144"/>
      <c r="BF58" s="144"/>
      <c r="BG58" s="144"/>
      <c r="BH58" s="145"/>
      <c r="BI58" s="82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</row>
    <row r="59" spans="2:75" ht="33.75" customHeight="1" thickBot="1" x14ac:dyDescent="0.25">
      <c r="B59" s="101" t="s">
        <v>224</v>
      </c>
      <c r="C59" s="179" t="s">
        <v>202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288"/>
      <c r="Y59" s="140"/>
      <c r="Z59" s="282"/>
      <c r="AA59" s="247" t="s">
        <v>269</v>
      </c>
      <c r="AB59" s="142"/>
      <c r="AC59" s="140" t="s">
        <v>133</v>
      </c>
      <c r="AD59" s="141"/>
      <c r="AE59" s="282"/>
      <c r="AF59" s="247" t="s">
        <v>207</v>
      </c>
      <c r="AG59" s="142"/>
      <c r="AH59" s="140" t="s">
        <v>208</v>
      </c>
      <c r="AI59" s="282"/>
      <c r="AJ59" s="247" t="s">
        <v>209</v>
      </c>
      <c r="AK59" s="282"/>
      <c r="AL59" s="247"/>
      <c r="AM59" s="282"/>
      <c r="AN59" s="247"/>
      <c r="AO59" s="142"/>
      <c r="AP59" s="140" t="s">
        <v>133</v>
      </c>
      <c r="AQ59" s="141"/>
      <c r="AR59" s="282"/>
      <c r="AS59" s="247" t="s">
        <v>207</v>
      </c>
      <c r="AT59" s="282"/>
      <c r="AU59" s="247" t="s">
        <v>130</v>
      </c>
      <c r="AV59" s="142"/>
      <c r="AW59" s="140"/>
      <c r="AX59" s="141"/>
      <c r="AY59" s="282"/>
      <c r="AZ59" s="242"/>
      <c r="BA59" s="243"/>
      <c r="BB59" s="247"/>
      <c r="BC59" s="142"/>
      <c r="BD59" s="140" t="s">
        <v>108</v>
      </c>
      <c r="BE59" s="141"/>
      <c r="BF59" s="141"/>
      <c r="BG59" s="141"/>
      <c r="BH59" s="142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</row>
    <row r="60" spans="2:75" ht="42" customHeight="1" thickBot="1" x14ac:dyDescent="0.25">
      <c r="B60" s="304" t="s">
        <v>75</v>
      </c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146">
        <f>AC27+AC38</f>
        <v>1624</v>
      </c>
      <c r="AD60" s="147"/>
      <c r="AE60" s="291"/>
      <c r="AF60" s="290">
        <f>AF27+AF38</f>
        <v>540</v>
      </c>
      <c r="AG60" s="148"/>
      <c r="AH60" s="146">
        <f>AH27+AH38</f>
        <v>266</v>
      </c>
      <c r="AI60" s="291"/>
      <c r="AJ60" s="290">
        <f>AJ27+AJ38</f>
        <v>58</v>
      </c>
      <c r="AK60" s="291"/>
      <c r="AL60" s="290">
        <f>AL27+AL38</f>
        <v>60</v>
      </c>
      <c r="AM60" s="291"/>
      <c r="AN60" s="147">
        <f>AN27+AN38</f>
        <v>156</v>
      </c>
      <c r="AO60" s="148"/>
      <c r="AP60" s="291">
        <f>SUM(AP27+AP38)</f>
        <v>994</v>
      </c>
      <c r="AQ60" s="136"/>
      <c r="AR60" s="136"/>
      <c r="AS60" s="136">
        <f>AS27+AS38</f>
        <v>336</v>
      </c>
      <c r="AT60" s="136"/>
      <c r="AU60" s="136">
        <f>AU27+AU38</f>
        <v>30</v>
      </c>
      <c r="AV60" s="136"/>
      <c r="AW60" s="296">
        <f>AW27+AW38</f>
        <v>630</v>
      </c>
      <c r="AX60" s="136"/>
      <c r="AY60" s="136"/>
      <c r="AZ60" s="136">
        <f>SUM(AZ27+AZ38)</f>
        <v>204</v>
      </c>
      <c r="BA60" s="136"/>
      <c r="BB60" s="136">
        <f>BB27+BB38</f>
        <v>18</v>
      </c>
      <c r="BC60" s="137"/>
      <c r="BD60" s="146"/>
      <c r="BE60" s="147"/>
      <c r="BF60" s="147"/>
      <c r="BG60" s="147"/>
      <c r="BH60" s="148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</row>
    <row r="61" spans="2:75" ht="33" customHeight="1" x14ac:dyDescent="0.2">
      <c r="B61" s="306" t="s">
        <v>16</v>
      </c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287"/>
      <c r="AD61" s="287"/>
      <c r="AE61" s="289"/>
      <c r="AF61" s="156"/>
      <c r="AG61" s="287"/>
      <c r="AH61" s="287"/>
      <c r="AI61" s="289"/>
      <c r="AJ61" s="297"/>
      <c r="AK61" s="289"/>
      <c r="AL61" s="156"/>
      <c r="AM61" s="289"/>
      <c r="AN61" s="156"/>
      <c r="AO61" s="287"/>
      <c r="AP61" s="263">
        <f>AS60/17</f>
        <v>19.764705882352942</v>
      </c>
      <c r="AQ61" s="263"/>
      <c r="AR61" s="263"/>
      <c r="AS61" s="263"/>
      <c r="AT61" s="263"/>
      <c r="AU61" s="263"/>
      <c r="AV61" s="263"/>
      <c r="AW61" s="263">
        <f>AZ60/10</f>
        <v>20.399999999999999</v>
      </c>
      <c r="AX61" s="263"/>
      <c r="AY61" s="263"/>
      <c r="AZ61" s="263"/>
      <c r="BA61" s="263"/>
      <c r="BB61" s="263"/>
      <c r="BC61" s="263"/>
      <c r="BD61" s="133"/>
      <c r="BE61" s="134"/>
      <c r="BF61" s="134"/>
      <c r="BG61" s="134"/>
      <c r="BH61" s="156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</row>
    <row r="62" spans="2:75" ht="29.25" customHeight="1" x14ac:dyDescent="0.2">
      <c r="B62" s="312" t="s">
        <v>1</v>
      </c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62">
        <v>1</v>
      </c>
      <c r="AD62" s="262"/>
      <c r="AE62" s="166"/>
      <c r="AF62" s="145"/>
      <c r="AG62" s="262"/>
      <c r="AH62" s="262"/>
      <c r="AI62" s="166"/>
      <c r="AJ62" s="154"/>
      <c r="AK62" s="166"/>
      <c r="AL62" s="145"/>
      <c r="AM62" s="166"/>
      <c r="AN62" s="145"/>
      <c r="AO62" s="262"/>
      <c r="AP62" s="262"/>
      <c r="AQ62" s="262"/>
      <c r="AR62" s="262"/>
      <c r="AS62" s="262"/>
      <c r="AT62" s="262"/>
      <c r="AU62" s="262"/>
      <c r="AV62" s="262"/>
      <c r="AW62" s="262">
        <v>1</v>
      </c>
      <c r="AX62" s="262"/>
      <c r="AY62" s="262"/>
      <c r="AZ62" s="262"/>
      <c r="BA62" s="262"/>
      <c r="BB62" s="262"/>
      <c r="BC62" s="262"/>
      <c r="BD62" s="143"/>
      <c r="BE62" s="144"/>
      <c r="BF62" s="144"/>
      <c r="BG62" s="144"/>
      <c r="BH62" s="145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</row>
    <row r="63" spans="2:75" ht="29.25" customHeight="1" x14ac:dyDescent="0.2">
      <c r="B63" s="312" t="s">
        <v>17</v>
      </c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62">
        <f>AP63+AW63</f>
        <v>6</v>
      </c>
      <c r="AD63" s="262"/>
      <c r="AE63" s="166"/>
      <c r="AF63" s="145"/>
      <c r="AG63" s="262"/>
      <c r="AH63" s="262"/>
      <c r="AI63" s="166"/>
      <c r="AJ63" s="154"/>
      <c r="AK63" s="166"/>
      <c r="AL63" s="145"/>
      <c r="AM63" s="166"/>
      <c r="AN63" s="145"/>
      <c r="AO63" s="262"/>
      <c r="AP63" s="262">
        <v>4</v>
      </c>
      <c r="AQ63" s="262"/>
      <c r="AR63" s="262"/>
      <c r="AS63" s="262"/>
      <c r="AT63" s="262"/>
      <c r="AU63" s="262"/>
      <c r="AV63" s="262"/>
      <c r="AW63" s="262">
        <v>2</v>
      </c>
      <c r="AX63" s="262"/>
      <c r="AY63" s="262"/>
      <c r="AZ63" s="262"/>
      <c r="BA63" s="262"/>
      <c r="BB63" s="262"/>
      <c r="BC63" s="262"/>
      <c r="BD63" s="143"/>
      <c r="BE63" s="144"/>
      <c r="BF63" s="144"/>
      <c r="BG63" s="144"/>
      <c r="BH63" s="145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</row>
    <row r="64" spans="2:75" ht="33" customHeight="1" thickBot="1" x14ac:dyDescent="0.25">
      <c r="B64" s="272" t="s">
        <v>18</v>
      </c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259">
        <f>AP64+AW64</f>
        <v>8</v>
      </c>
      <c r="AD64" s="259"/>
      <c r="AE64" s="261"/>
      <c r="AF64" s="142"/>
      <c r="AG64" s="259"/>
      <c r="AH64" s="259"/>
      <c r="AI64" s="261"/>
      <c r="AJ64" s="260"/>
      <c r="AK64" s="261"/>
      <c r="AL64" s="142"/>
      <c r="AM64" s="261"/>
      <c r="AN64" s="142"/>
      <c r="AO64" s="259"/>
      <c r="AP64" s="259">
        <v>5</v>
      </c>
      <c r="AQ64" s="259"/>
      <c r="AR64" s="259"/>
      <c r="AS64" s="259"/>
      <c r="AT64" s="259"/>
      <c r="AU64" s="259"/>
      <c r="AV64" s="258"/>
      <c r="AW64" s="258">
        <v>3</v>
      </c>
      <c r="AX64" s="258"/>
      <c r="AY64" s="258"/>
      <c r="AZ64" s="258"/>
      <c r="BA64" s="258"/>
      <c r="BB64" s="258"/>
      <c r="BC64" s="258"/>
      <c r="BD64" s="140"/>
      <c r="BE64" s="141"/>
      <c r="BF64" s="141"/>
      <c r="BG64" s="141"/>
      <c r="BH64" s="142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</row>
    <row r="65" spans="2:81" ht="40.5" customHeight="1" thickBot="1" x14ac:dyDescent="0.25">
      <c r="B65" s="130" t="s">
        <v>239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2"/>
      <c r="AA65" s="130" t="s">
        <v>102</v>
      </c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2"/>
      <c r="AV65" s="130" t="s">
        <v>104</v>
      </c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2"/>
      <c r="BI65" s="123"/>
      <c r="BJ65" s="124"/>
      <c r="BK65" s="36"/>
      <c r="BL65" s="36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</row>
    <row r="66" spans="2:81" ht="62.25" customHeight="1" x14ac:dyDescent="0.2">
      <c r="B66" s="268" t="s">
        <v>21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 t="s">
        <v>20</v>
      </c>
      <c r="P66" s="269"/>
      <c r="Q66" s="269"/>
      <c r="R66" s="269"/>
      <c r="S66" s="269" t="s">
        <v>22</v>
      </c>
      <c r="T66" s="269"/>
      <c r="U66" s="269"/>
      <c r="V66" s="269"/>
      <c r="W66" s="329" t="s">
        <v>98</v>
      </c>
      <c r="X66" s="329"/>
      <c r="Y66" s="329"/>
      <c r="Z66" s="330"/>
      <c r="AA66" s="279" t="s">
        <v>20</v>
      </c>
      <c r="AB66" s="279"/>
      <c r="AC66" s="279"/>
      <c r="AD66" s="279"/>
      <c r="AE66" s="279"/>
      <c r="AF66" s="279"/>
      <c r="AG66" s="280"/>
      <c r="AH66" s="278" t="s">
        <v>22</v>
      </c>
      <c r="AI66" s="279"/>
      <c r="AJ66" s="279"/>
      <c r="AK66" s="279"/>
      <c r="AL66" s="279"/>
      <c r="AM66" s="279"/>
      <c r="AN66" s="280"/>
      <c r="AO66" s="273" t="s">
        <v>98</v>
      </c>
      <c r="AP66" s="274"/>
      <c r="AQ66" s="274"/>
      <c r="AR66" s="274"/>
      <c r="AS66" s="274"/>
      <c r="AT66" s="274"/>
      <c r="AU66" s="275"/>
      <c r="AV66" s="298" t="s">
        <v>103</v>
      </c>
      <c r="AW66" s="299"/>
      <c r="AX66" s="299"/>
      <c r="AY66" s="299"/>
      <c r="AZ66" s="299"/>
      <c r="BA66" s="299"/>
      <c r="BB66" s="299"/>
      <c r="BC66" s="299"/>
      <c r="BD66" s="299"/>
      <c r="BE66" s="299"/>
      <c r="BF66" s="299"/>
      <c r="BG66" s="299"/>
      <c r="BH66" s="300"/>
      <c r="BI66" s="120"/>
      <c r="BJ66" s="121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</row>
    <row r="67" spans="2:81" ht="45.75" customHeight="1" thickBot="1" x14ac:dyDescent="0.25">
      <c r="B67" s="325" t="s">
        <v>136</v>
      </c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7"/>
      <c r="O67" s="276">
        <v>2</v>
      </c>
      <c r="P67" s="276"/>
      <c r="Q67" s="276"/>
      <c r="R67" s="276"/>
      <c r="S67" s="276">
        <v>4</v>
      </c>
      <c r="T67" s="276"/>
      <c r="U67" s="276"/>
      <c r="V67" s="276"/>
      <c r="W67" s="276">
        <v>6</v>
      </c>
      <c r="X67" s="276"/>
      <c r="Y67" s="276"/>
      <c r="Z67" s="311"/>
      <c r="AA67" s="213">
        <v>2</v>
      </c>
      <c r="AB67" s="213"/>
      <c r="AC67" s="213"/>
      <c r="AD67" s="213"/>
      <c r="AE67" s="213"/>
      <c r="AF67" s="213"/>
      <c r="AG67" s="281"/>
      <c r="AH67" s="277">
        <v>4</v>
      </c>
      <c r="AI67" s="213"/>
      <c r="AJ67" s="213"/>
      <c r="AK67" s="213"/>
      <c r="AL67" s="213"/>
      <c r="AM67" s="213"/>
      <c r="AN67" s="281"/>
      <c r="AO67" s="277">
        <v>6</v>
      </c>
      <c r="AP67" s="213"/>
      <c r="AQ67" s="213"/>
      <c r="AR67" s="213"/>
      <c r="AS67" s="213"/>
      <c r="AT67" s="213"/>
      <c r="AU67" s="214"/>
      <c r="AV67" s="301"/>
      <c r="AW67" s="302"/>
      <c r="AX67" s="302"/>
      <c r="AY67" s="302"/>
      <c r="AZ67" s="302"/>
      <c r="BA67" s="302"/>
      <c r="BB67" s="302"/>
      <c r="BC67" s="302"/>
      <c r="BD67" s="302"/>
      <c r="BE67" s="302"/>
      <c r="BF67" s="302"/>
      <c r="BG67" s="302"/>
      <c r="BH67" s="303"/>
      <c r="BI67" s="120"/>
      <c r="BJ67" s="121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</row>
    <row r="68" spans="2:81" ht="30.75" customHeight="1" x14ac:dyDescent="0.2">
      <c r="B68" s="125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</row>
    <row r="69" spans="2:81" ht="42" customHeight="1" thickBot="1" x14ac:dyDescent="0.25">
      <c r="B69" s="307" t="s">
        <v>185</v>
      </c>
      <c r="C69" s="307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07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  <c r="AI69" s="307"/>
      <c r="AJ69" s="307"/>
      <c r="AK69" s="307"/>
      <c r="AL69" s="307"/>
      <c r="AM69" s="307"/>
      <c r="AN69" s="307"/>
      <c r="AO69" s="307"/>
      <c r="AP69" s="307"/>
      <c r="AQ69" s="307"/>
      <c r="AR69" s="307"/>
      <c r="AS69" s="307"/>
      <c r="AT69" s="307"/>
      <c r="AU69" s="307"/>
      <c r="AV69" s="307"/>
      <c r="AW69" s="307"/>
      <c r="AX69" s="307"/>
      <c r="AY69" s="307"/>
      <c r="AZ69" s="307"/>
      <c r="BA69" s="307"/>
      <c r="BB69" s="307"/>
      <c r="BC69" s="307"/>
      <c r="BD69" s="307"/>
      <c r="BE69" s="307"/>
      <c r="BF69" s="307"/>
      <c r="BG69" s="307"/>
      <c r="BH69" s="307"/>
      <c r="BI69" s="307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</row>
    <row r="70" spans="2:81" ht="67.5" customHeight="1" thickBot="1" x14ac:dyDescent="0.25">
      <c r="B70" s="328" t="s">
        <v>77</v>
      </c>
      <c r="C70" s="323"/>
      <c r="D70" s="323"/>
      <c r="E70" s="323"/>
      <c r="F70" s="270" t="s">
        <v>78</v>
      </c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271"/>
      <c r="BC70" s="323" t="s">
        <v>126</v>
      </c>
      <c r="BD70" s="323"/>
      <c r="BE70" s="323"/>
      <c r="BF70" s="323"/>
      <c r="BG70" s="323"/>
      <c r="BH70" s="323"/>
      <c r="BI70" s="32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28"/>
      <c r="BW70" s="14"/>
      <c r="BX70" s="7"/>
      <c r="BY70" s="7"/>
      <c r="BZ70" s="7"/>
      <c r="CA70" s="29"/>
      <c r="CB70" s="30"/>
      <c r="CC70" s="30"/>
    </row>
    <row r="71" spans="2:81" ht="71.25" customHeight="1" x14ac:dyDescent="0.3">
      <c r="B71" s="308" t="s">
        <v>107</v>
      </c>
      <c r="C71" s="309"/>
      <c r="D71" s="309"/>
      <c r="E71" s="310"/>
      <c r="F71" s="295" t="s">
        <v>211</v>
      </c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182" t="s">
        <v>212</v>
      </c>
      <c r="BD71" s="183"/>
      <c r="BE71" s="183"/>
      <c r="BF71" s="183"/>
      <c r="BG71" s="183"/>
      <c r="BH71" s="183"/>
      <c r="BI71" s="184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31"/>
      <c r="CB71" s="31"/>
      <c r="CC71" s="31"/>
    </row>
    <row r="72" spans="2:81" ht="61.5" customHeight="1" x14ac:dyDescent="0.2">
      <c r="B72" s="308" t="s">
        <v>108</v>
      </c>
      <c r="C72" s="309"/>
      <c r="D72" s="309"/>
      <c r="E72" s="310"/>
      <c r="F72" s="295" t="s">
        <v>213</v>
      </c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313" t="s">
        <v>281</v>
      </c>
      <c r="BD72" s="314"/>
      <c r="BE72" s="314"/>
      <c r="BF72" s="314"/>
      <c r="BG72" s="314"/>
      <c r="BH72" s="314"/>
      <c r="BI72" s="315"/>
      <c r="BL72" s="13"/>
      <c r="BM72" s="13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3"/>
      <c r="CA72" s="13"/>
      <c r="CB72" s="13"/>
      <c r="CC72" s="13"/>
    </row>
    <row r="73" spans="2:81" ht="75" customHeight="1" x14ac:dyDescent="0.2">
      <c r="B73" s="166" t="s">
        <v>115</v>
      </c>
      <c r="C73" s="138"/>
      <c r="D73" s="138"/>
      <c r="E73" s="167"/>
      <c r="F73" s="168" t="s">
        <v>214</v>
      </c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9" t="s">
        <v>215</v>
      </c>
      <c r="BD73" s="170"/>
      <c r="BE73" s="170"/>
      <c r="BF73" s="170"/>
      <c r="BG73" s="170"/>
      <c r="BH73" s="170"/>
      <c r="BI73" s="171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</row>
    <row r="74" spans="2:81" ht="60.75" customHeight="1" x14ac:dyDescent="0.2">
      <c r="B74" s="166" t="s">
        <v>141</v>
      </c>
      <c r="C74" s="138"/>
      <c r="D74" s="138"/>
      <c r="E74" s="167"/>
      <c r="F74" s="168" t="s">
        <v>216</v>
      </c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9" t="s">
        <v>279</v>
      </c>
      <c r="BD74" s="170"/>
      <c r="BE74" s="170"/>
      <c r="BF74" s="170"/>
      <c r="BG74" s="170"/>
      <c r="BH74" s="170"/>
      <c r="BI74" s="171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</row>
    <row r="75" spans="2:81" ht="44.25" customHeight="1" x14ac:dyDescent="0.2">
      <c r="B75" s="166" t="s">
        <v>142</v>
      </c>
      <c r="C75" s="138"/>
      <c r="D75" s="138"/>
      <c r="E75" s="167"/>
      <c r="F75" s="168" t="s">
        <v>217</v>
      </c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9" t="s">
        <v>280</v>
      </c>
      <c r="BD75" s="170"/>
      <c r="BE75" s="170"/>
      <c r="BF75" s="170"/>
      <c r="BG75" s="170"/>
      <c r="BH75" s="170"/>
      <c r="BI75" s="171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</row>
    <row r="76" spans="2:81" ht="81" customHeight="1" x14ac:dyDescent="0.2">
      <c r="B76" s="166" t="s">
        <v>143</v>
      </c>
      <c r="C76" s="138"/>
      <c r="D76" s="138"/>
      <c r="E76" s="167"/>
      <c r="F76" s="168" t="s">
        <v>218</v>
      </c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9" t="s">
        <v>184</v>
      </c>
      <c r="BD76" s="170"/>
      <c r="BE76" s="170"/>
      <c r="BF76" s="170"/>
      <c r="BG76" s="170"/>
      <c r="BH76" s="170"/>
      <c r="BI76" s="171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</row>
    <row r="77" spans="2:81" ht="75" customHeight="1" thickBot="1" x14ac:dyDescent="0.25">
      <c r="B77" s="261" t="s">
        <v>144</v>
      </c>
      <c r="C77" s="292"/>
      <c r="D77" s="292"/>
      <c r="E77" s="247"/>
      <c r="F77" s="264" t="s">
        <v>271</v>
      </c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5" t="s">
        <v>221</v>
      </c>
      <c r="BD77" s="266"/>
      <c r="BE77" s="266"/>
      <c r="BF77" s="266"/>
      <c r="BG77" s="266"/>
      <c r="BH77" s="266"/>
      <c r="BI77" s="267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</row>
    <row r="78" spans="2:81" ht="92.25" customHeight="1" x14ac:dyDescent="0.2">
      <c r="B78" s="308" t="s">
        <v>109</v>
      </c>
      <c r="C78" s="309"/>
      <c r="D78" s="309"/>
      <c r="E78" s="310"/>
      <c r="F78" s="295" t="s">
        <v>252</v>
      </c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182" t="s">
        <v>106</v>
      </c>
      <c r="BD78" s="183"/>
      <c r="BE78" s="183"/>
      <c r="BF78" s="183"/>
      <c r="BG78" s="183"/>
      <c r="BH78" s="183"/>
      <c r="BI78" s="184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</row>
    <row r="79" spans="2:81" ht="72.75" customHeight="1" x14ac:dyDescent="0.2">
      <c r="B79" s="166" t="s">
        <v>110</v>
      </c>
      <c r="C79" s="293"/>
      <c r="D79" s="293"/>
      <c r="E79" s="294"/>
      <c r="F79" s="319" t="s">
        <v>253</v>
      </c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19"/>
      <c r="AC79" s="319"/>
      <c r="AD79" s="319"/>
      <c r="AE79" s="319"/>
      <c r="AF79" s="319"/>
      <c r="AG79" s="319"/>
      <c r="AH79" s="319"/>
      <c r="AI79" s="319"/>
      <c r="AJ79" s="319"/>
      <c r="AK79" s="319"/>
      <c r="AL79" s="319"/>
      <c r="AM79" s="319"/>
      <c r="AN79" s="319"/>
      <c r="AO79" s="319"/>
      <c r="AP79" s="319"/>
      <c r="AQ79" s="319"/>
      <c r="AR79" s="319"/>
      <c r="AS79" s="319"/>
      <c r="AT79" s="319"/>
      <c r="AU79" s="319"/>
      <c r="AV79" s="319"/>
      <c r="AW79" s="319"/>
      <c r="AX79" s="319"/>
      <c r="AY79" s="319"/>
      <c r="AZ79" s="319"/>
      <c r="BA79" s="319"/>
      <c r="BB79" s="319"/>
      <c r="BC79" s="169" t="s">
        <v>127</v>
      </c>
      <c r="BD79" s="170"/>
      <c r="BE79" s="170"/>
      <c r="BF79" s="170"/>
      <c r="BG79" s="170"/>
      <c r="BH79" s="170"/>
      <c r="BI79" s="171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</row>
    <row r="80" spans="2:81" ht="60.75" customHeight="1" x14ac:dyDescent="0.2">
      <c r="B80" s="166" t="s">
        <v>111</v>
      </c>
      <c r="C80" s="293"/>
      <c r="D80" s="293"/>
      <c r="E80" s="294"/>
      <c r="F80" s="168" t="s">
        <v>254</v>
      </c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9" t="s">
        <v>80</v>
      </c>
      <c r="BD80" s="170"/>
      <c r="BE80" s="170"/>
      <c r="BF80" s="170"/>
      <c r="BG80" s="170"/>
      <c r="BH80" s="170"/>
      <c r="BI80" s="171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</row>
    <row r="81" spans="1:77" ht="61.5" customHeight="1" thickBot="1" x14ac:dyDescent="0.25">
      <c r="B81" s="261" t="s">
        <v>125</v>
      </c>
      <c r="C81" s="320"/>
      <c r="D81" s="320"/>
      <c r="E81" s="321"/>
      <c r="F81" s="322" t="s">
        <v>255</v>
      </c>
      <c r="G81" s="322"/>
      <c r="H81" s="322"/>
      <c r="I81" s="322"/>
      <c r="J81" s="322"/>
      <c r="K81" s="322"/>
      <c r="L81" s="322"/>
      <c r="M81" s="322"/>
      <c r="N81" s="322"/>
      <c r="O81" s="322"/>
      <c r="P81" s="322"/>
      <c r="Q81" s="322"/>
      <c r="R81" s="322"/>
      <c r="S81" s="322"/>
      <c r="T81" s="322"/>
      <c r="U81" s="322"/>
      <c r="V81" s="322"/>
      <c r="W81" s="322"/>
      <c r="X81" s="322"/>
      <c r="Y81" s="322"/>
      <c r="Z81" s="322"/>
      <c r="AA81" s="322"/>
      <c r="AB81" s="322"/>
      <c r="AC81" s="322"/>
      <c r="AD81" s="322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P81" s="322"/>
      <c r="AQ81" s="322"/>
      <c r="AR81" s="322"/>
      <c r="AS81" s="322"/>
      <c r="AT81" s="322"/>
      <c r="AU81" s="322"/>
      <c r="AV81" s="322"/>
      <c r="AW81" s="322"/>
      <c r="AX81" s="322"/>
      <c r="AY81" s="322"/>
      <c r="AZ81" s="322"/>
      <c r="BA81" s="322"/>
      <c r="BB81" s="322"/>
      <c r="BC81" s="430" t="s">
        <v>151</v>
      </c>
      <c r="BD81" s="431"/>
      <c r="BE81" s="431"/>
      <c r="BF81" s="431"/>
      <c r="BG81" s="431"/>
      <c r="BH81" s="431"/>
      <c r="BI81" s="432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</row>
    <row r="82" spans="1:77" ht="61.5" customHeight="1" x14ac:dyDescent="0.2">
      <c r="B82" s="161" t="s">
        <v>112</v>
      </c>
      <c r="C82" s="162"/>
      <c r="D82" s="162"/>
      <c r="E82" s="162"/>
      <c r="F82" s="163" t="s">
        <v>256</v>
      </c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4" t="s">
        <v>81</v>
      </c>
      <c r="BD82" s="164"/>
      <c r="BE82" s="164"/>
      <c r="BF82" s="164"/>
      <c r="BG82" s="164"/>
      <c r="BH82" s="164"/>
      <c r="BI82" s="165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</row>
    <row r="83" spans="1:77" ht="75.75" customHeight="1" x14ac:dyDescent="0.2">
      <c r="B83" s="308" t="s">
        <v>116</v>
      </c>
      <c r="C83" s="309"/>
      <c r="D83" s="309"/>
      <c r="E83" s="310"/>
      <c r="F83" s="176" t="s">
        <v>272</v>
      </c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8"/>
      <c r="BC83" s="182" t="s">
        <v>155</v>
      </c>
      <c r="BD83" s="183"/>
      <c r="BE83" s="183"/>
      <c r="BF83" s="183"/>
      <c r="BG83" s="183"/>
      <c r="BH83" s="183"/>
      <c r="BI83" s="184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</row>
    <row r="84" spans="1:77" ht="38.25" customHeight="1" x14ac:dyDescent="0.2">
      <c r="B84" s="166" t="s">
        <v>113</v>
      </c>
      <c r="C84" s="138"/>
      <c r="D84" s="138"/>
      <c r="E84" s="167"/>
      <c r="F84" s="295" t="s">
        <v>257</v>
      </c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182" t="s">
        <v>174</v>
      </c>
      <c r="BD84" s="183"/>
      <c r="BE84" s="183"/>
      <c r="BF84" s="183"/>
      <c r="BG84" s="183"/>
      <c r="BH84" s="183"/>
      <c r="BI84" s="184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</row>
    <row r="85" spans="1:77" ht="47.25" customHeight="1" x14ac:dyDescent="0.2">
      <c r="B85" s="143" t="s">
        <v>114</v>
      </c>
      <c r="C85" s="144"/>
      <c r="D85" s="144"/>
      <c r="E85" s="144"/>
      <c r="F85" s="284" t="s">
        <v>258</v>
      </c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P85" s="285"/>
      <c r="AQ85" s="285"/>
      <c r="AR85" s="285"/>
      <c r="AS85" s="285"/>
      <c r="AT85" s="285"/>
      <c r="AU85" s="285"/>
      <c r="AV85" s="285"/>
      <c r="AW85" s="285"/>
      <c r="AX85" s="285"/>
      <c r="AY85" s="285"/>
      <c r="AZ85" s="285"/>
      <c r="BA85" s="285"/>
      <c r="BB85" s="318"/>
      <c r="BC85" s="316" t="s">
        <v>175</v>
      </c>
      <c r="BD85" s="316"/>
      <c r="BE85" s="316"/>
      <c r="BF85" s="316"/>
      <c r="BG85" s="316"/>
      <c r="BH85" s="316"/>
      <c r="BI85" s="317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</row>
    <row r="86" spans="1:77" ht="48" customHeight="1" x14ac:dyDescent="0.2">
      <c r="B86" s="143" t="s">
        <v>121</v>
      </c>
      <c r="C86" s="144"/>
      <c r="D86" s="144"/>
      <c r="E86" s="144"/>
      <c r="F86" s="284" t="s">
        <v>273</v>
      </c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  <c r="AT86" s="285"/>
      <c r="AU86" s="285"/>
      <c r="AV86" s="285"/>
      <c r="AW86" s="285"/>
      <c r="AX86" s="285"/>
      <c r="AY86" s="285"/>
      <c r="AZ86" s="285"/>
      <c r="BA86" s="285"/>
      <c r="BB86" s="318"/>
      <c r="BC86" s="316" t="s">
        <v>176</v>
      </c>
      <c r="BD86" s="316"/>
      <c r="BE86" s="316"/>
      <c r="BF86" s="316"/>
      <c r="BG86" s="316"/>
      <c r="BH86" s="316"/>
      <c r="BI86" s="317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</row>
    <row r="87" spans="1:77" ht="57" customHeight="1" x14ac:dyDescent="0.2">
      <c r="B87" s="166" t="s">
        <v>122</v>
      </c>
      <c r="C87" s="138"/>
      <c r="D87" s="138"/>
      <c r="E87" s="167"/>
      <c r="F87" s="168" t="s">
        <v>246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9" t="s">
        <v>247</v>
      </c>
      <c r="BD87" s="170"/>
      <c r="BE87" s="170"/>
      <c r="BF87" s="170"/>
      <c r="BG87" s="170"/>
      <c r="BH87" s="170"/>
      <c r="BI87" s="171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</row>
    <row r="88" spans="1:77" ht="45.75" customHeight="1" x14ac:dyDescent="0.2">
      <c r="B88" s="166" t="s">
        <v>123</v>
      </c>
      <c r="C88" s="138"/>
      <c r="D88" s="138"/>
      <c r="E88" s="167"/>
      <c r="F88" s="168" t="s">
        <v>259</v>
      </c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9" t="s">
        <v>178</v>
      </c>
      <c r="BD88" s="170"/>
      <c r="BE88" s="170"/>
      <c r="BF88" s="170"/>
      <c r="BG88" s="170"/>
      <c r="BH88" s="170"/>
      <c r="BI88" s="171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</row>
    <row r="89" spans="1:77" ht="42" customHeight="1" x14ac:dyDescent="0.2">
      <c r="B89" s="166" t="s">
        <v>124</v>
      </c>
      <c r="C89" s="138"/>
      <c r="D89" s="138"/>
      <c r="E89" s="167"/>
      <c r="F89" s="168" t="s">
        <v>260</v>
      </c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316" t="s">
        <v>179</v>
      </c>
      <c r="BD89" s="316"/>
      <c r="BE89" s="316"/>
      <c r="BF89" s="316"/>
      <c r="BG89" s="316"/>
      <c r="BH89" s="316"/>
      <c r="BI89" s="317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</row>
    <row r="90" spans="1:77" ht="69.75" customHeight="1" x14ac:dyDescent="0.2">
      <c r="B90" s="166" t="s">
        <v>145</v>
      </c>
      <c r="C90" s="138"/>
      <c r="D90" s="138"/>
      <c r="E90" s="167"/>
      <c r="F90" s="168" t="s">
        <v>275</v>
      </c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316" t="s">
        <v>180</v>
      </c>
      <c r="BD90" s="316"/>
      <c r="BE90" s="316"/>
      <c r="BF90" s="316"/>
      <c r="BG90" s="316"/>
      <c r="BH90" s="316"/>
      <c r="BI90" s="317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</row>
    <row r="91" spans="1:77" ht="45.75" customHeight="1" x14ac:dyDescent="0.2">
      <c r="B91" s="166" t="s">
        <v>146</v>
      </c>
      <c r="C91" s="138"/>
      <c r="D91" s="138"/>
      <c r="E91" s="167"/>
      <c r="F91" s="168" t="s">
        <v>261</v>
      </c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316" t="s">
        <v>181</v>
      </c>
      <c r="BD91" s="316"/>
      <c r="BE91" s="316"/>
      <c r="BF91" s="316"/>
      <c r="BG91" s="316"/>
      <c r="BH91" s="316"/>
      <c r="BI91" s="317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</row>
    <row r="92" spans="1:77" ht="64.5" customHeight="1" thickBot="1" x14ac:dyDescent="0.25">
      <c r="B92" s="140" t="s">
        <v>248</v>
      </c>
      <c r="C92" s="141"/>
      <c r="D92" s="141"/>
      <c r="E92" s="141"/>
      <c r="F92" s="179" t="s">
        <v>274</v>
      </c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180"/>
      <c r="AI92" s="180"/>
      <c r="AJ92" s="180"/>
      <c r="AK92" s="180"/>
      <c r="AL92" s="180"/>
      <c r="AM92" s="180"/>
      <c r="AN92" s="180"/>
      <c r="AO92" s="180"/>
      <c r="AP92" s="180"/>
      <c r="AQ92" s="180"/>
      <c r="AR92" s="180"/>
      <c r="AS92" s="180"/>
      <c r="AT92" s="180"/>
      <c r="AU92" s="180"/>
      <c r="AV92" s="180"/>
      <c r="AW92" s="180"/>
      <c r="AX92" s="180"/>
      <c r="AY92" s="180"/>
      <c r="AZ92" s="180"/>
      <c r="BA92" s="180"/>
      <c r="BB92" s="181"/>
      <c r="BC92" s="174" t="s">
        <v>182</v>
      </c>
      <c r="BD92" s="174"/>
      <c r="BE92" s="174"/>
      <c r="BF92" s="174"/>
      <c r="BG92" s="174"/>
      <c r="BH92" s="174"/>
      <c r="BI92" s="175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</row>
    <row r="93" spans="1:77" ht="42.75" customHeight="1" x14ac:dyDescent="0.2">
      <c r="B93" s="172" t="s">
        <v>237</v>
      </c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</row>
    <row r="94" spans="1:77" ht="74.25" customHeight="1" x14ac:dyDescent="0.2">
      <c r="B94" s="126" t="s">
        <v>270</v>
      </c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</row>
    <row r="95" spans="1:77" s="67" customFormat="1" ht="55.5" customHeight="1" x14ac:dyDescent="0.2">
      <c r="A95" s="122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</row>
    <row r="96" spans="1:77" s="67" customFormat="1" ht="45.75" customHeight="1" x14ac:dyDescent="0.4">
      <c r="A96" s="122"/>
      <c r="B96" s="85" t="s">
        <v>79</v>
      </c>
      <c r="C96" s="91"/>
      <c r="D96" s="91"/>
      <c r="E96" s="91"/>
      <c r="F96" s="91"/>
      <c r="G96" s="91"/>
      <c r="H96" s="91"/>
      <c r="I96" s="91"/>
      <c r="J96" s="102"/>
      <c r="K96" s="102"/>
      <c r="L96" s="102"/>
      <c r="M96" s="102"/>
      <c r="N96" s="102"/>
      <c r="O96" s="102"/>
      <c r="P96" s="102"/>
      <c r="Q96" s="102"/>
      <c r="R96" s="102"/>
      <c r="S96" s="103"/>
      <c r="T96" s="103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91"/>
      <c r="AI96" s="91"/>
      <c r="AJ96" s="91"/>
      <c r="AK96" s="104"/>
      <c r="AL96" s="85" t="s">
        <v>79</v>
      </c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102"/>
      <c r="BH96" s="102"/>
      <c r="BI96" s="102"/>
    </row>
    <row r="97" spans="2:77" ht="75" customHeight="1" x14ac:dyDescent="0.4">
      <c r="B97" s="126" t="s">
        <v>266</v>
      </c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93"/>
      <c r="W97" s="93"/>
      <c r="X97" s="93"/>
      <c r="Y97" s="93"/>
      <c r="Z97" s="93"/>
      <c r="AA97" s="93"/>
      <c r="AB97" s="68"/>
      <c r="AC97" s="68"/>
      <c r="AD97" s="68"/>
      <c r="AE97" s="91"/>
      <c r="AF97" s="93"/>
      <c r="AG97" s="91"/>
      <c r="AH97" s="91"/>
      <c r="AI97" s="91"/>
      <c r="AJ97" s="91"/>
      <c r="AK97" s="104"/>
      <c r="AL97" s="129" t="s">
        <v>225</v>
      </c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02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</row>
    <row r="98" spans="2:77" ht="45.75" customHeight="1" x14ac:dyDescent="0.45">
      <c r="B98" s="127"/>
      <c r="C98" s="127"/>
      <c r="D98" s="127"/>
      <c r="E98" s="127"/>
      <c r="F98" s="127"/>
      <c r="G98" s="127"/>
      <c r="H98" s="127"/>
      <c r="I98" s="127"/>
      <c r="J98" s="127"/>
      <c r="K98" s="128" t="s">
        <v>267</v>
      </c>
      <c r="L98" s="128"/>
      <c r="M98" s="128"/>
      <c r="N98" s="128"/>
      <c r="O98" s="128"/>
      <c r="P98" s="128"/>
      <c r="Q98" s="128"/>
      <c r="R98" s="128"/>
      <c r="S98" s="128"/>
      <c r="T98" s="67"/>
      <c r="U98" s="68"/>
      <c r="V98" s="68"/>
      <c r="W98" s="68"/>
      <c r="X98" s="68"/>
      <c r="Y98" s="68"/>
      <c r="Z98" s="68"/>
      <c r="AA98" s="68"/>
      <c r="AB98" s="68"/>
      <c r="AC98" s="102"/>
      <c r="AD98" s="102"/>
      <c r="AE98" s="91"/>
      <c r="AF98" s="93"/>
      <c r="AG98" s="91"/>
      <c r="AH98" s="91"/>
      <c r="AI98" s="91"/>
      <c r="AJ98" s="91"/>
      <c r="AK98" s="104"/>
      <c r="AL98" s="127"/>
      <c r="AM98" s="127"/>
      <c r="AN98" s="127"/>
      <c r="AO98" s="127"/>
      <c r="AP98" s="127"/>
      <c r="AQ98" s="127"/>
      <c r="AR98" s="128" t="s">
        <v>226</v>
      </c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86"/>
      <c r="BE98" s="86"/>
      <c r="BF98" s="86"/>
      <c r="BG98" s="102"/>
      <c r="BH98" s="102"/>
      <c r="BI98" s="102"/>
    </row>
    <row r="99" spans="2:77" ht="24" customHeight="1" x14ac:dyDescent="0.45">
      <c r="B99" s="67"/>
      <c r="C99" s="173"/>
      <c r="D99" s="173"/>
      <c r="E99" s="173"/>
      <c r="F99" s="67"/>
      <c r="G99" s="139" t="s">
        <v>183</v>
      </c>
      <c r="H99" s="139"/>
      <c r="I99" s="139"/>
      <c r="J99" s="139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8"/>
      <c r="V99" s="68"/>
      <c r="W99" s="68"/>
      <c r="X99" s="68"/>
      <c r="Y99" s="68"/>
      <c r="Z99" s="68"/>
      <c r="AA99" s="68"/>
      <c r="AB99" s="68"/>
      <c r="AC99" s="102"/>
      <c r="AD99" s="102"/>
      <c r="AE99" s="91"/>
      <c r="AF99" s="93"/>
      <c r="AG99" s="91"/>
      <c r="AH99" s="91"/>
      <c r="AI99" s="91"/>
      <c r="AJ99" s="91"/>
      <c r="AK99" s="104"/>
      <c r="AL99" s="67"/>
      <c r="AM99" s="67"/>
      <c r="AN99" s="67"/>
      <c r="AO99" s="67"/>
      <c r="AP99" s="67"/>
      <c r="AQ99" s="67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86"/>
      <c r="BE99" s="86"/>
      <c r="BF99" s="86"/>
      <c r="BG99" s="102"/>
      <c r="BH99" s="102"/>
      <c r="BI99" s="102"/>
    </row>
    <row r="100" spans="2:77" ht="45" customHeight="1" x14ac:dyDescent="0.4">
      <c r="B100" s="127"/>
      <c r="C100" s="127"/>
      <c r="D100" s="127"/>
      <c r="E100" s="127"/>
      <c r="F100" s="127"/>
      <c r="G100" s="127"/>
      <c r="H100" s="127"/>
      <c r="I100" s="127"/>
      <c r="J100" s="127"/>
      <c r="K100" s="126">
        <v>2022</v>
      </c>
      <c r="L100" s="126"/>
      <c r="M100" s="126"/>
      <c r="N100" s="126"/>
      <c r="O100" s="126"/>
      <c r="P100" s="126"/>
      <c r="Q100" s="126"/>
      <c r="R100" s="126"/>
      <c r="S100" s="126"/>
      <c r="T100" s="105"/>
      <c r="U100" s="68"/>
      <c r="V100" s="68"/>
      <c r="W100" s="68"/>
      <c r="X100" s="68"/>
      <c r="Y100" s="68"/>
      <c r="Z100" s="68"/>
      <c r="AA100" s="68"/>
      <c r="AB100" s="68"/>
      <c r="AC100" s="102"/>
      <c r="AD100" s="102"/>
      <c r="AE100" s="91"/>
      <c r="AF100" s="93"/>
      <c r="AG100" s="91"/>
      <c r="AH100" s="91"/>
      <c r="AI100" s="91"/>
      <c r="AJ100" s="91"/>
      <c r="AK100" s="104"/>
      <c r="AL100" s="127"/>
      <c r="AM100" s="127"/>
      <c r="AN100" s="127"/>
      <c r="AO100" s="127"/>
      <c r="AP100" s="127"/>
      <c r="AQ100" s="127"/>
      <c r="AR100" s="129">
        <v>2022</v>
      </c>
      <c r="AS100" s="129"/>
      <c r="AT100" s="129"/>
      <c r="AU100" s="129"/>
      <c r="AV100" s="129"/>
      <c r="AW100" s="129"/>
      <c r="AX100" s="129"/>
      <c r="AY100" s="91"/>
      <c r="AZ100" s="91"/>
      <c r="BA100" s="91"/>
      <c r="BB100" s="91"/>
      <c r="BC100" s="91"/>
      <c r="BD100" s="91"/>
      <c r="BE100" s="91"/>
      <c r="BF100" s="91"/>
      <c r="BG100" s="102"/>
      <c r="BH100" s="102"/>
      <c r="BI100" s="102"/>
    </row>
    <row r="101" spans="2:77" ht="27.75" customHeight="1" x14ac:dyDescent="0.4">
      <c r="B101" s="106"/>
      <c r="C101" s="106"/>
      <c r="D101" s="106"/>
      <c r="E101" s="106"/>
      <c r="F101" s="106"/>
      <c r="G101" s="106"/>
      <c r="H101" s="106"/>
      <c r="I101" s="106"/>
      <c r="J101" s="106"/>
      <c r="K101" s="67"/>
      <c r="L101" s="126"/>
      <c r="M101" s="126"/>
      <c r="N101" s="126"/>
      <c r="O101" s="126"/>
      <c r="P101" s="126"/>
      <c r="Q101" s="126"/>
      <c r="R101" s="126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8"/>
      <c r="AF101" s="68"/>
      <c r="AG101" s="102"/>
      <c r="AH101" s="102"/>
      <c r="AI101" s="102"/>
      <c r="AJ101" s="91"/>
      <c r="AK101" s="104"/>
      <c r="AL101" s="429"/>
      <c r="AM101" s="429"/>
      <c r="AN101" s="429"/>
      <c r="AO101" s="429"/>
      <c r="AP101" s="429"/>
      <c r="AQ101" s="429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102"/>
      <c r="BH101" s="102"/>
      <c r="BI101" s="102"/>
    </row>
    <row r="102" spans="2:77" ht="37.5" customHeight="1" x14ac:dyDescent="0.4">
      <c r="B102" s="126" t="s">
        <v>227</v>
      </c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68"/>
      <c r="W102" s="68"/>
      <c r="X102" s="68"/>
      <c r="Y102" s="68"/>
      <c r="Z102" s="68"/>
      <c r="AA102" s="68"/>
      <c r="AB102" s="68"/>
      <c r="AC102" s="102"/>
      <c r="AD102" s="102"/>
      <c r="AE102" s="102"/>
      <c r="AF102" s="102"/>
      <c r="AG102" s="102"/>
      <c r="AH102" s="102"/>
      <c r="AI102" s="102"/>
      <c r="AJ102" s="91"/>
      <c r="AK102" s="104"/>
      <c r="AL102" s="250" t="s">
        <v>228</v>
      </c>
      <c r="AM102" s="250"/>
      <c r="AN102" s="250"/>
      <c r="AO102" s="250"/>
      <c r="AP102" s="250"/>
      <c r="AQ102" s="250"/>
      <c r="AR102" s="250"/>
      <c r="AS102" s="250"/>
      <c r="AT102" s="250"/>
      <c r="AU102" s="250"/>
      <c r="AV102" s="250"/>
      <c r="AW102" s="250"/>
      <c r="AX102" s="250"/>
      <c r="AY102" s="250"/>
      <c r="AZ102" s="250"/>
      <c r="BA102" s="250"/>
      <c r="BB102" s="250"/>
      <c r="BC102" s="250"/>
      <c r="BD102" s="250"/>
      <c r="BE102" s="250"/>
      <c r="BF102" s="250"/>
      <c r="BG102" s="250"/>
      <c r="BH102" s="250"/>
      <c r="BI102" s="102"/>
    </row>
    <row r="103" spans="2:77" ht="45" customHeight="1" x14ac:dyDescent="0.45">
      <c r="B103" s="127"/>
      <c r="C103" s="127"/>
      <c r="D103" s="127"/>
      <c r="E103" s="127"/>
      <c r="F103" s="127"/>
      <c r="G103" s="127"/>
      <c r="H103" s="127"/>
      <c r="I103" s="127"/>
      <c r="J103" s="127"/>
      <c r="K103" s="128" t="s">
        <v>229</v>
      </c>
      <c r="L103" s="128"/>
      <c r="M103" s="128"/>
      <c r="N103" s="128"/>
      <c r="O103" s="128"/>
      <c r="P103" s="128"/>
      <c r="Q103" s="128"/>
      <c r="R103" s="128"/>
      <c r="S103" s="128"/>
      <c r="T103" s="105"/>
      <c r="U103" s="68"/>
      <c r="V103" s="68"/>
      <c r="W103" s="68"/>
      <c r="X103" s="68"/>
      <c r="Y103" s="68"/>
      <c r="Z103" s="68"/>
      <c r="AA103" s="68"/>
      <c r="AB103" s="68"/>
      <c r="AC103" s="102"/>
      <c r="AD103" s="102"/>
      <c r="AE103" s="102"/>
      <c r="AF103" s="102"/>
      <c r="AG103" s="102"/>
      <c r="AH103" s="102"/>
      <c r="AI103" s="102"/>
      <c r="AJ103" s="91"/>
      <c r="AK103" s="104"/>
      <c r="AL103" s="250" t="s">
        <v>230</v>
      </c>
      <c r="AM103" s="250"/>
      <c r="AN103" s="250"/>
      <c r="AO103" s="250"/>
      <c r="AP103" s="250"/>
      <c r="AQ103" s="250"/>
      <c r="AR103" s="250"/>
      <c r="AS103" s="250"/>
      <c r="AT103" s="250"/>
      <c r="AU103" s="250"/>
      <c r="AV103" s="250"/>
      <c r="AW103" s="250"/>
      <c r="AX103" s="250"/>
      <c r="AY103" s="250"/>
      <c r="AZ103" s="250"/>
      <c r="BA103" s="250"/>
      <c r="BB103" s="250"/>
      <c r="BC103" s="250"/>
      <c r="BD103" s="250"/>
      <c r="BE103" s="250"/>
      <c r="BF103" s="250"/>
      <c r="BG103" s="250"/>
      <c r="BH103" s="250"/>
      <c r="BI103" s="102"/>
    </row>
    <row r="104" spans="2:77" ht="45.75" customHeight="1" x14ac:dyDescent="0.4">
      <c r="B104" s="107"/>
      <c r="C104" s="253"/>
      <c r="D104" s="253"/>
      <c r="E104" s="253"/>
      <c r="F104" s="107"/>
      <c r="G104" s="254" t="s">
        <v>183</v>
      </c>
      <c r="H104" s="254"/>
      <c r="I104" s="254"/>
      <c r="J104" s="254"/>
      <c r="K104" s="107"/>
      <c r="L104" s="107"/>
      <c r="M104" s="107"/>
      <c r="N104" s="107"/>
      <c r="O104" s="107"/>
      <c r="P104" s="107"/>
      <c r="Q104" s="107"/>
      <c r="R104" s="107"/>
      <c r="S104" s="108"/>
      <c r="T104" s="105"/>
      <c r="U104" s="68"/>
      <c r="V104" s="68"/>
      <c r="W104" s="68"/>
      <c r="X104" s="68"/>
      <c r="Y104" s="68"/>
      <c r="Z104" s="68"/>
      <c r="AA104" s="68"/>
      <c r="AB104" s="68"/>
      <c r="AC104" s="102"/>
      <c r="AD104" s="102"/>
      <c r="AE104" s="102"/>
      <c r="AF104" s="102"/>
      <c r="AG104" s="102"/>
      <c r="AH104" s="102"/>
      <c r="AI104" s="102"/>
      <c r="AJ104" s="91"/>
      <c r="AK104" s="104"/>
      <c r="AL104" s="250" t="s">
        <v>231</v>
      </c>
      <c r="AM104" s="250"/>
      <c r="AN104" s="250"/>
      <c r="AO104" s="250"/>
      <c r="AP104" s="250"/>
      <c r="AQ104" s="250"/>
      <c r="AR104" s="250"/>
      <c r="AS104" s="250"/>
      <c r="AT104" s="250"/>
      <c r="AU104" s="250"/>
      <c r="AV104" s="250"/>
      <c r="AW104" s="250"/>
      <c r="AX104" s="250"/>
      <c r="AY104" s="250"/>
      <c r="AZ104" s="250"/>
      <c r="BA104" s="250"/>
      <c r="BB104" s="250"/>
      <c r="BC104" s="250"/>
      <c r="BD104" s="250"/>
      <c r="BE104" s="250"/>
      <c r="BF104" s="250"/>
      <c r="BG104" s="250"/>
      <c r="BH104" s="90"/>
      <c r="BI104" s="102"/>
    </row>
    <row r="105" spans="2:77" ht="35.25" customHeight="1" x14ac:dyDescent="0.45">
      <c r="B105" s="252"/>
      <c r="C105" s="252"/>
      <c r="D105" s="252"/>
      <c r="E105" s="252"/>
      <c r="F105" s="252"/>
      <c r="G105" s="252"/>
      <c r="H105" s="252"/>
      <c r="I105" s="252"/>
      <c r="J105" s="252"/>
      <c r="K105" s="160">
        <v>2022</v>
      </c>
      <c r="L105" s="160"/>
      <c r="M105" s="160"/>
      <c r="N105" s="160"/>
      <c r="O105" s="160"/>
      <c r="P105" s="160"/>
      <c r="Q105" s="160"/>
      <c r="R105" s="160"/>
      <c r="S105" s="160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102"/>
      <c r="AF105" s="102"/>
      <c r="AG105" s="102"/>
      <c r="AH105" s="102"/>
      <c r="AI105" s="102"/>
      <c r="AJ105" s="91"/>
      <c r="AK105" s="104"/>
      <c r="AL105" s="127"/>
      <c r="AM105" s="127"/>
      <c r="AN105" s="127"/>
      <c r="AO105" s="127"/>
      <c r="AP105" s="127"/>
      <c r="AQ105" s="127"/>
      <c r="AR105" s="128" t="s">
        <v>232</v>
      </c>
      <c r="AS105" s="128"/>
      <c r="AT105" s="128"/>
      <c r="AU105" s="128"/>
      <c r="AV105" s="128"/>
      <c r="AW105" s="128"/>
      <c r="AX105" s="128"/>
      <c r="AY105" s="91"/>
      <c r="AZ105" s="91"/>
      <c r="BA105" s="91"/>
      <c r="BB105" s="91"/>
      <c r="BC105" s="91"/>
      <c r="BD105" s="91"/>
      <c r="BE105" s="91"/>
      <c r="BF105" s="91"/>
      <c r="BG105" s="102"/>
      <c r="BH105" s="102"/>
      <c r="BI105" s="102"/>
    </row>
    <row r="106" spans="2:77" ht="27.75" customHeight="1" x14ac:dyDescent="0.4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8"/>
      <c r="T106" s="91"/>
      <c r="U106" s="91"/>
      <c r="V106" s="91"/>
      <c r="W106" s="91"/>
      <c r="X106" s="91"/>
      <c r="Y106" s="67"/>
      <c r="Z106" s="67"/>
      <c r="AA106" s="67"/>
      <c r="AB106" s="67"/>
      <c r="AC106" s="67"/>
      <c r="AD106" s="67"/>
      <c r="AE106" s="91"/>
      <c r="AF106" s="102"/>
      <c r="AG106" s="102"/>
      <c r="AH106" s="102"/>
      <c r="AI106" s="102"/>
      <c r="AJ106" s="91"/>
      <c r="AK106" s="104"/>
      <c r="AL106" s="87"/>
      <c r="AM106" s="87"/>
      <c r="AN106" s="87"/>
      <c r="AO106" s="139" t="s">
        <v>183</v>
      </c>
      <c r="AP106" s="139"/>
      <c r="AQ106" s="139"/>
      <c r="AR106" s="86"/>
      <c r="AS106" s="86"/>
      <c r="AT106" s="86"/>
      <c r="AU106" s="86"/>
      <c r="AV106" s="86"/>
      <c r="AW106" s="86"/>
      <c r="AX106" s="88"/>
      <c r="AY106" s="91"/>
      <c r="AZ106" s="91"/>
      <c r="BA106" s="91"/>
      <c r="BB106" s="91"/>
      <c r="BC106" s="91"/>
      <c r="BD106" s="91"/>
      <c r="BE106" s="91"/>
      <c r="BF106" s="91"/>
      <c r="BG106" s="102"/>
      <c r="BH106" s="102"/>
      <c r="BI106" s="102"/>
    </row>
    <row r="107" spans="2:77" ht="39" customHeight="1" x14ac:dyDescent="0.45">
      <c r="B107" s="109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07"/>
      <c r="W107" s="107"/>
      <c r="X107" s="107"/>
      <c r="Y107" s="110"/>
      <c r="Z107" s="110"/>
      <c r="AA107" s="110"/>
      <c r="AB107" s="110"/>
      <c r="AC107" s="110"/>
      <c r="AD107" s="111"/>
      <c r="AE107" s="112"/>
      <c r="AF107" s="102"/>
      <c r="AG107" s="102"/>
      <c r="AH107" s="102"/>
      <c r="AI107" s="102"/>
      <c r="AJ107" s="91"/>
      <c r="AK107" s="104"/>
      <c r="AL107" s="252"/>
      <c r="AM107" s="252"/>
      <c r="AN107" s="252"/>
      <c r="AO107" s="252"/>
      <c r="AP107" s="252"/>
      <c r="AQ107" s="252"/>
      <c r="AR107" s="160">
        <v>2022</v>
      </c>
      <c r="AS107" s="160"/>
      <c r="AT107" s="160"/>
      <c r="AU107" s="160"/>
      <c r="AV107" s="160"/>
      <c r="AW107" s="160"/>
      <c r="AX107" s="91"/>
      <c r="AY107" s="91"/>
      <c r="AZ107" s="91"/>
      <c r="BA107" s="91"/>
      <c r="BB107" s="91"/>
      <c r="BC107" s="91"/>
      <c r="BD107" s="91"/>
      <c r="BE107" s="91"/>
      <c r="BF107" s="91"/>
      <c r="BG107" s="102"/>
      <c r="BH107" s="102"/>
      <c r="BI107" s="102"/>
    </row>
    <row r="108" spans="2:77" ht="44.25" customHeight="1" x14ac:dyDescent="0.45">
      <c r="B108" s="109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107"/>
      <c r="W108" s="107"/>
      <c r="X108" s="107"/>
      <c r="Y108" s="110"/>
      <c r="Z108" s="110"/>
      <c r="AA108" s="110"/>
      <c r="AB108" s="110"/>
      <c r="AC108" s="110"/>
      <c r="AD108" s="111"/>
      <c r="AE108" s="112"/>
      <c r="AF108" s="102"/>
      <c r="AG108" s="102"/>
      <c r="AH108" s="102"/>
      <c r="AI108" s="102"/>
      <c r="AJ108" s="91"/>
      <c r="AK108" s="104"/>
      <c r="AL108" s="93"/>
      <c r="AM108" s="93"/>
      <c r="AN108" s="93"/>
      <c r="AO108" s="93"/>
      <c r="AP108" s="93"/>
      <c r="AQ108" s="93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102"/>
      <c r="BH108" s="102"/>
      <c r="BI108" s="102"/>
    </row>
    <row r="109" spans="2:77" ht="74.25" customHeight="1" x14ac:dyDescent="0.4">
      <c r="B109" s="126" t="s">
        <v>250</v>
      </c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06"/>
      <c r="W109" s="106"/>
      <c r="X109" s="111"/>
      <c r="Y109" s="111"/>
      <c r="Z109" s="111"/>
      <c r="AA109" s="111"/>
      <c r="AB109" s="111"/>
      <c r="AC109" s="111"/>
      <c r="AD109" s="111"/>
      <c r="AE109" s="91"/>
      <c r="AF109" s="93"/>
      <c r="AG109" s="102"/>
      <c r="AH109" s="102"/>
      <c r="AI109" s="102"/>
      <c r="AJ109" s="91"/>
      <c r="AK109" s="104"/>
      <c r="AL109" s="89" t="s">
        <v>233</v>
      </c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91"/>
      <c r="BA109" s="91"/>
      <c r="BB109" s="91"/>
      <c r="BC109" s="91"/>
      <c r="BD109" s="91"/>
      <c r="BE109" s="91"/>
      <c r="BF109" s="91"/>
      <c r="BG109" s="102"/>
      <c r="BH109" s="102"/>
      <c r="BI109" s="102"/>
    </row>
    <row r="110" spans="2:77" ht="45.75" customHeight="1" x14ac:dyDescent="0.45">
      <c r="B110" s="158"/>
      <c r="C110" s="158"/>
      <c r="D110" s="158"/>
      <c r="E110" s="158"/>
      <c r="F110" s="158"/>
      <c r="G110" s="158"/>
      <c r="H110" s="158"/>
      <c r="I110" s="158"/>
      <c r="J110" s="158"/>
      <c r="K110" s="159" t="s">
        <v>234</v>
      </c>
      <c r="L110" s="159"/>
      <c r="M110" s="159"/>
      <c r="N110" s="159"/>
      <c r="O110" s="159"/>
      <c r="P110" s="159"/>
      <c r="Q110" s="159"/>
      <c r="R110" s="159"/>
      <c r="S110" s="159"/>
      <c r="T110" s="159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68"/>
      <c r="AE110" s="93"/>
      <c r="AF110" s="93"/>
      <c r="AG110" s="68"/>
      <c r="AH110" s="68"/>
      <c r="AI110" s="68"/>
      <c r="AJ110" s="91"/>
      <c r="AK110" s="104"/>
      <c r="AL110" s="92"/>
      <c r="AM110" s="92"/>
      <c r="AN110" s="92"/>
      <c r="AO110" s="92"/>
      <c r="AP110" s="92"/>
      <c r="AQ110" s="92"/>
      <c r="AR110" s="128" t="s">
        <v>235</v>
      </c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89"/>
      <c r="BC110" s="89"/>
      <c r="BD110" s="89"/>
      <c r="BE110" s="89"/>
      <c r="BF110" s="91"/>
      <c r="BG110" s="102"/>
      <c r="BH110" s="102"/>
      <c r="BI110" s="102"/>
    </row>
    <row r="111" spans="2:77" ht="59.25" customHeight="1" x14ac:dyDescent="0.45">
      <c r="B111" s="158"/>
      <c r="C111" s="158"/>
      <c r="D111" s="158"/>
      <c r="E111" s="158"/>
      <c r="F111" s="158"/>
      <c r="G111" s="158"/>
      <c r="H111" s="158"/>
      <c r="I111" s="158"/>
      <c r="J111" s="158"/>
      <c r="K111" s="255">
        <v>2022</v>
      </c>
      <c r="L111" s="255"/>
      <c r="M111" s="255"/>
      <c r="N111" s="255"/>
      <c r="O111" s="255"/>
      <c r="P111" s="255"/>
      <c r="Q111" s="255"/>
      <c r="R111" s="255"/>
      <c r="S111" s="255"/>
      <c r="T111" s="255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68"/>
      <c r="AE111" s="93"/>
      <c r="AF111" s="93"/>
      <c r="AG111" s="93"/>
      <c r="AH111" s="93"/>
      <c r="AI111" s="93"/>
      <c r="AJ111" s="91"/>
      <c r="AK111" s="104"/>
      <c r="AL111" s="256"/>
      <c r="AM111" s="256"/>
      <c r="AN111" s="256"/>
      <c r="AO111" s="256"/>
      <c r="AP111" s="256"/>
      <c r="AQ111" s="256"/>
      <c r="AR111" s="160">
        <v>2022</v>
      </c>
      <c r="AS111" s="160"/>
      <c r="AT111" s="160"/>
      <c r="AU111" s="160"/>
      <c r="AV111" s="160"/>
      <c r="AW111" s="160"/>
      <c r="AX111" s="91"/>
      <c r="AY111" s="91"/>
      <c r="AZ111" s="91"/>
      <c r="BA111" s="91"/>
      <c r="BB111" s="91"/>
      <c r="BC111" s="91"/>
      <c r="BD111" s="91"/>
      <c r="BE111" s="91"/>
      <c r="BF111" s="91"/>
      <c r="BG111" s="102"/>
      <c r="BH111" s="102"/>
      <c r="BI111" s="102"/>
    </row>
    <row r="112" spans="2:77" ht="22.5" customHeight="1" x14ac:dyDescent="0.4"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3"/>
      <c r="T112" s="103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68"/>
      <c r="AE112" s="93"/>
      <c r="AF112" s="93"/>
      <c r="AG112" s="93"/>
      <c r="AH112" s="93"/>
      <c r="AI112" s="93"/>
      <c r="AJ112" s="91"/>
      <c r="AK112" s="104"/>
      <c r="AL112" s="107"/>
      <c r="AM112" s="107"/>
      <c r="AN112" s="107"/>
      <c r="AO112" s="107"/>
      <c r="AP112" s="107"/>
      <c r="AQ112" s="107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102"/>
      <c r="BH112" s="102"/>
      <c r="BI112" s="102"/>
    </row>
    <row r="113" spans="2:61" ht="27" customHeight="1" x14ac:dyDescent="0.4"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03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68"/>
      <c r="AE113" s="93"/>
      <c r="AF113" s="93"/>
      <c r="AG113" s="93"/>
      <c r="AH113" s="93"/>
      <c r="AI113" s="93"/>
      <c r="AJ113" s="91"/>
      <c r="AK113" s="104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13"/>
      <c r="AV113" s="113"/>
      <c r="AW113" s="113"/>
      <c r="AX113" s="114"/>
      <c r="AY113" s="107"/>
      <c r="AZ113" s="91"/>
      <c r="BA113" s="91"/>
      <c r="BB113" s="91"/>
      <c r="BC113" s="102"/>
      <c r="BD113" s="102"/>
      <c r="BE113" s="102"/>
      <c r="BF113" s="91"/>
      <c r="BG113" s="102"/>
      <c r="BH113" s="102"/>
      <c r="BI113" s="102"/>
    </row>
    <row r="114" spans="2:61" ht="25.5" customHeight="1" x14ac:dyDescent="0.45">
      <c r="B114" s="159" t="s">
        <v>236</v>
      </c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02"/>
      <c r="AB114" s="102"/>
      <c r="AC114" s="102"/>
      <c r="AD114" s="68"/>
      <c r="AE114" s="93"/>
      <c r="AF114" s="93"/>
      <c r="AG114" s="93"/>
      <c r="AH114" s="93"/>
      <c r="AI114" s="93"/>
      <c r="AJ114" s="91"/>
      <c r="AK114" s="104"/>
      <c r="AL114" s="68"/>
      <c r="AM114" s="68"/>
      <c r="AN114" s="68"/>
      <c r="AO114" s="68"/>
      <c r="AP114" s="68"/>
      <c r="AQ114" s="68"/>
      <c r="AR114" s="104"/>
      <c r="AS114" s="102"/>
      <c r="AT114" s="102"/>
      <c r="AU114" s="115"/>
      <c r="AV114" s="115"/>
      <c r="AW114" s="115"/>
      <c r="AX114" s="116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</row>
    <row r="115" spans="2:61" ht="38.25" customHeight="1" x14ac:dyDescent="0.4"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3"/>
      <c r="T115" s="103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68"/>
      <c r="AE115" s="93"/>
      <c r="AF115" s="93"/>
      <c r="AG115" s="93"/>
      <c r="AH115" s="93"/>
      <c r="AI115" s="93"/>
      <c r="AJ115" s="91"/>
      <c r="AK115" s="102"/>
      <c r="AL115" s="257"/>
      <c r="AM115" s="257"/>
      <c r="AN115" s="257"/>
      <c r="AO115" s="257"/>
      <c r="AP115" s="257"/>
      <c r="AQ115" s="257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102"/>
      <c r="BD115" s="102"/>
      <c r="BE115" s="102"/>
      <c r="BF115" s="102"/>
      <c r="BG115" s="102"/>
      <c r="BH115" s="102"/>
      <c r="BI115" s="102"/>
    </row>
    <row r="116" spans="2:61" ht="30.6" customHeight="1" x14ac:dyDescent="0.45">
      <c r="B116" s="110" t="s">
        <v>265</v>
      </c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02"/>
      <c r="P116" s="102"/>
      <c r="Q116" s="102"/>
      <c r="R116" s="102"/>
      <c r="S116" s="103"/>
      <c r="T116" s="103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93"/>
      <c r="AG116" s="91"/>
      <c r="AH116" s="91"/>
      <c r="AI116" s="91"/>
      <c r="AJ116" s="91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2"/>
      <c r="BB116" s="102"/>
      <c r="BC116" s="102"/>
      <c r="BD116" s="102"/>
      <c r="BE116" s="102"/>
      <c r="BF116" s="102"/>
      <c r="BG116" s="102"/>
      <c r="BH116" s="102"/>
      <c r="BI116" s="102"/>
    </row>
    <row r="117" spans="2:61" ht="27.75" customHeight="1" x14ac:dyDescent="0.4">
      <c r="B117" s="248"/>
      <c r="C117" s="248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48"/>
      <c r="AD117" s="248"/>
      <c r="AE117" s="248"/>
      <c r="AF117" s="248"/>
      <c r="AG117" s="248"/>
      <c r="AH117" s="248"/>
      <c r="AI117" s="248"/>
      <c r="AJ117" s="248"/>
      <c r="AK117" s="248"/>
      <c r="AL117" s="248"/>
      <c r="AM117" s="248"/>
      <c r="AN117" s="248"/>
      <c r="AO117" s="248"/>
      <c r="AP117" s="248"/>
      <c r="AQ117" s="248"/>
      <c r="AR117" s="248"/>
      <c r="AS117" s="248"/>
      <c r="AT117" s="248"/>
      <c r="AU117" s="248"/>
      <c r="AV117" s="248"/>
      <c r="AW117" s="248"/>
      <c r="AX117" s="248"/>
      <c r="AY117" s="248"/>
      <c r="AZ117" s="248"/>
      <c r="BA117" s="248"/>
      <c r="BB117" s="248"/>
      <c r="BC117" s="248"/>
      <c r="BD117" s="248"/>
      <c r="BE117" s="248"/>
      <c r="BF117" s="248"/>
      <c r="BG117" s="248"/>
      <c r="BH117" s="248"/>
      <c r="BI117" s="68"/>
    </row>
    <row r="118" spans="2:61" ht="27.75" customHeight="1" x14ac:dyDescent="0.2"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49"/>
      <c r="AC118" s="249"/>
      <c r="AD118" s="249"/>
      <c r="AE118" s="249"/>
      <c r="AF118" s="249"/>
      <c r="AG118" s="249"/>
      <c r="AH118" s="249"/>
      <c r="AI118" s="249"/>
      <c r="AJ118" s="249"/>
      <c r="AK118" s="249"/>
      <c r="AL118" s="249"/>
      <c r="AM118" s="249"/>
      <c r="AN118" s="249"/>
      <c r="AO118" s="249"/>
      <c r="AP118" s="249"/>
      <c r="AQ118" s="249"/>
      <c r="AR118" s="249"/>
      <c r="AS118" s="249"/>
      <c r="AT118" s="249"/>
      <c r="AU118" s="249"/>
      <c r="AV118" s="249"/>
      <c r="AW118" s="249"/>
      <c r="AX118" s="249"/>
      <c r="AY118" s="249"/>
      <c r="AZ118" s="249"/>
      <c r="BA118" s="249"/>
      <c r="BB118" s="249"/>
      <c r="BC118" s="249"/>
      <c r="BD118" s="249"/>
      <c r="BE118" s="249"/>
      <c r="BF118" s="249"/>
      <c r="BG118" s="249"/>
      <c r="BH118" s="249"/>
      <c r="BI118" s="249"/>
    </row>
    <row r="119" spans="2:61" ht="25.5" customHeight="1" x14ac:dyDescent="0.2"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0"/>
      <c r="S119" s="250"/>
      <c r="T119" s="250"/>
      <c r="U119" s="250"/>
      <c r="V119" s="250"/>
      <c r="W119" s="250"/>
      <c r="X119" s="250"/>
      <c r="Y119" s="250"/>
      <c r="Z119" s="250"/>
      <c r="AA119" s="250"/>
      <c r="AB119" s="250"/>
      <c r="AC119" s="250"/>
      <c r="AD119" s="250"/>
      <c r="AE119" s="250"/>
      <c r="AF119" s="250"/>
      <c r="AG119" s="250"/>
      <c r="AH119" s="250"/>
      <c r="AI119" s="250"/>
      <c r="AJ119" s="250"/>
      <c r="AK119" s="250"/>
      <c r="AL119" s="250"/>
      <c r="AM119" s="250"/>
      <c r="AN119" s="250"/>
      <c r="AO119" s="250"/>
      <c r="AP119" s="250"/>
      <c r="AQ119" s="250"/>
      <c r="AR119" s="250"/>
      <c r="AS119" s="250"/>
      <c r="AT119" s="250"/>
      <c r="AU119" s="250"/>
      <c r="AV119" s="250"/>
      <c r="AW119" s="250"/>
      <c r="AX119" s="250"/>
      <c r="AY119" s="250"/>
      <c r="AZ119" s="250"/>
      <c r="BA119" s="250"/>
      <c r="BB119" s="250"/>
      <c r="BC119" s="250"/>
      <c r="BD119" s="250"/>
      <c r="BE119" s="250"/>
      <c r="BF119" s="250"/>
      <c r="BG119" s="250"/>
      <c r="BH119" s="250"/>
      <c r="BI119" s="250"/>
    </row>
    <row r="120" spans="2:61" ht="20.25" customHeight="1" x14ac:dyDescent="0.2"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  <c r="AM120" s="251"/>
      <c r="AN120" s="251"/>
      <c r="AO120" s="251"/>
      <c r="AP120" s="251"/>
      <c r="AQ120" s="251"/>
      <c r="AR120" s="251"/>
      <c r="AS120" s="251"/>
      <c r="AT120" s="251"/>
      <c r="AU120" s="251"/>
      <c r="AV120" s="251"/>
      <c r="AW120" s="251"/>
      <c r="AX120" s="251"/>
      <c r="AY120" s="251"/>
      <c r="AZ120" s="251"/>
      <c r="BA120" s="251"/>
      <c r="BB120" s="251"/>
      <c r="BC120" s="251"/>
      <c r="BD120" s="251"/>
      <c r="BE120" s="251"/>
      <c r="BF120" s="251"/>
      <c r="BG120" s="251"/>
      <c r="BH120" s="251"/>
      <c r="BI120" s="251"/>
    </row>
    <row r="121" spans="2:61" ht="27" customHeight="1" x14ac:dyDescent="0.45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8"/>
      <c r="T121" s="108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8"/>
      <c r="AV121" s="118"/>
      <c r="AW121" s="118"/>
      <c r="AX121" s="119"/>
      <c r="AY121" s="117"/>
      <c r="AZ121" s="117"/>
      <c r="BA121" s="117"/>
      <c r="BB121" s="117"/>
      <c r="BC121" s="117"/>
      <c r="BD121" s="117"/>
      <c r="BE121" s="117"/>
      <c r="BF121" s="117"/>
      <c r="BG121" s="117"/>
      <c r="BH121" s="117"/>
      <c r="BI121" s="117"/>
    </row>
    <row r="122" spans="2:61" ht="30.6" customHeight="1" x14ac:dyDescent="0.45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8"/>
      <c r="T122" s="108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8"/>
      <c r="AV122" s="118"/>
      <c r="AW122" s="118"/>
      <c r="AX122" s="119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  <c r="BI122" s="117"/>
    </row>
    <row r="123" spans="2:61" ht="33.75" customHeight="1" x14ac:dyDescent="0.45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8"/>
      <c r="T123" s="108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8"/>
      <c r="AV123" s="118"/>
      <c r="AW123" s="118"/>
      <c r="AX123" s="119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</row>
    <row r="124" spans="2:61" ht="24.6" customHeight="1" x14ac:dyDescent="0.45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8"/>
      <c r="T124" s="108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8"/>
      <c r="AV124" s="118"/>
      <c r="AW124" s="118"/>
      <c r="AX124" s="119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</row>
    <row r="125" spans="2:61" ht="27" customHeight="1" x14ac:dyDescent="0.2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8"/>
      <c r="T125" s="108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13"/>
      <c r="AV125" s="113"/>
      <c r="AW125" s="113"/>
      <c r="AX125" s="114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</row>
    <row r="126" spans="2:61" ht="18.75" customHeight="1" x14ac:dyDescent="0.2"/>
    <row r="127" spans="2:61" ht="30" customHeight="1" x14ac:dyDescent="0.2"/>
  </sheetData>
  <mergeCells count="785">
    <mergeCell ref="AA23:AB26"/>
    <mergeCell ref="Y23:Z26"/>
    <mergeCell ref="Y30:Z30"/>
    <mergeCell ref="AA33:AB33"/>
    <mergeCell ref="AN33:AO33"/>
    <mergeCell ref="AC27:AE27"/>
    <mergeCell ref="AF27:AG27"/>
    <mergeCell ref="AH27:AI27"/>
    <mergeCell ref="AF28:AG28"/>
    <mergeCell ref="AC24:AE26"/>
    <mergeCell ref="AC31:AE31"/>
    <mergeCell ref="AJ30:AK30"/>
    <mergeCell ref="AF32:AG32"/>
    <mergeCell ref="AH30:AI30"/>
    <mergeCell ref="AC30:AE30"/>
    <mergeCell ref="AL29:AM29"/>
    <mergeCell ref="AJ29:AK29"/>
    <mergeCell ref="AJ28:AK28"/>
    <mergeCell ref="AN29:AO29"/>
    <mergeCell ref="AL30:AM30"/>
    <mergeCell ref="AN30:AO30"/>
    <mergeCell ref="AJ32:AK32"/>
    <mergeCell ref="Y27:Z27"/>
    <mergeCell ref="AA27:AB27"/>
    <mergeCell ref="L101:R101"/>
    <mergeCell ref="AL101:AQ101"/>
    <mergeCell ref="B102:U102"/>
    <mergeCell ref="AL102:BH102"/>
    <mergeCell ref="BC81:BI81"/>
    <mergeCell ref="AA52:AB52"/>
    <mergeCell ref="AC40:AE40"/>
    <mergeCell ref="AS41:AT41"/>
    <mergeCell ref="AC39:AE39"/>
    <mergeCell ref="AS39:AT39"/>
    <mergeCell ref="AL45:AM45"/>
    <mergeCell ref="AN45:AO45"/>
    <mergeCell ref="AN43:AO43"/>
    <mergeCell ref="AP43:AR43"/>
    <mergeCell ref="F90:BB90"/>
    <mergeCell ref="F88:BB88"/>
    <mergeCell ref="AA47:AB47"/>
    <mergeCell ref="AH51:AI51"/>
    <mergeCell ref="AV65:BH65"/>
    <mergeCell ref="B72:E72"/>
    <mergeCell ref="C54:X54"/>
    <mergeCell ref="C55:X55"/>
    <mergeCell ref="C56:X56"/>
    <mergeCell ref="Y55:Z55"/>
    <mergeCell ref="Y35:Z35"/>
    <mergeCell ref="AA35:AB35"/>
    <mergeCell ref="AU36:AV36"/>
    <mergeCell ref="AW35:AY35"/>
    <mergeCell ref="AW39:AY39"/>
    <mergeCell ref="Y53:Z53"/>
    <mergeCell ref="Y52:Z52"/>
    <mergeCell ref="C38:X38"/>
    <mergeCell ref="C43:X43"/>
    <mergeCell ref="AC37:AE37"/>
    <mergeCell ref="AL38:AM38"/>
    <mergeCell ref="AN38:AO38"/>
    <mergeCell ref="AF52:AG52"/>
    <mergeCell ref="AH52:AI52"/>
    <mergeCell ref="AC53:AE53"/>
    <mergeCell ref="C53:X53"/>
    <mergeCell ref="Y47:Z47"/>
    <mergeCell ref="AC48:AE48"/>
    <mergeCell ref="C47:X47"/>
    <mergeCell ref="C48:X48"/>
    <mergeCell ref="Y48:Z48"/>
    <mergeCell ref="AC47:AE47"/>
    <mergeCell ref="AC46:AE46"/>
    <mergeCell ref="AC38:AE38"/>
    <mergeCell ref="BB35:BC35"/>
    <mergeCell ref="BB38:BC38"/>
    <mergeCell ref="BB37:BC37"/>
    <mergeCell ref="AZ43:BA43"/>
    <mergeCell ref="AZ45:BA45"/>
    <mergeCell ref="BB45:BC45"/>
    <mergeCell ref="BB46:BC46"/>
    <mergeCell ref="BB44:BC44"/>
    <mergeCell ref="AZ44:BA44"/>
    <mergeCell ref="AZ39:BA39"/>
    <mergeCell ref="BB39:BC39"/>
    <mergeCell ref="BB40:BC40"/>
    <mergeCell ref="AZ38:BA38"/>
    <mergeCell ref="AZ35:BA35"/>
    <mergeCell ref="BB42:BC42"/>
    <mergeCell ref="BB41:BC41"/>
    <mergeCell ref="Y59:Z59"/>
    <mergeCell ref="C52:X52"/>
    <mergeCell ref="AC52:AE52"/>
    <mergeCell ref="C50:X50"/>
    <mergeCell ref="C51:X51"/>
    <mergeCell ref="C49:X49"/>
    <mergeCell ref="AN50:AO50"/>
    <mergeCell ref="AS50:AT50"/>
    <mergeCell ref="AU50:AV50"/>
    <mergeCell ref="AP50:AR50"/>
    <mergeCell ref="AN53:AO53"/>
    <mergeCell ref="AP53:AR53"/>
    <mergeCell ref="Y56:Z56"/>
    <mergeCell ref="Y54:Z54"/>
    <mergeCell ref="AA54:AB54"/>
    <mergeCell ref="AA55:AB55"/>
    <mergeCell ref="AA56:AB56"/>
    <mergeCell ref="Y57:Z57"/>
    <mergeCell ref="AJ52:AK52"/>
    <mergeCell ref="AH50:AI50"/>
    <mergeCell ref="AJ50:AK50"/>
    <mergeCell ref="AH56:AI56"/>
    <mergeCell ref="AF56:AG56"/>
    <mergeCell ref="AJ57:AK57"/>
    <mergeCell ref="AS49:AT49"/>
    <mergeCell ref="AU49:AV49"/>
    <mergeCell ref="AW49:AY49"/>
    <mergeCell ref="AN51:AO51"/>
    <mergeCell ref="AU51:AV51"/>
    <mergeCell ref="AA51:AB51"/>
    <mergeCell ref="Y50:Z50"/>
    <mergeCell ref="AL52:AM52"/>
    <mergeCell ref="AJ51:AK51"/>
    <mergeCell ref="AF50:AG50"/>
    <mergeCell ref="Y31:Z31"/>
    <mergeCell ref="AA39:AB39"/>
    <mergeCell ref="AC14:AF14"/>
    <mergeCell ref="AL51:AM51"/>
    <mergeCell ref="AW52:AY52"/>
    <mergeCell ref="AN52:AO52"/>
    <mergeCell ref="AP52:AR52"/>
    <mergeCell ref="AW50:AY50"/>
    <mergeCell ref="AA50:AB50"/>
    <mergeCell ref="Y51:Z51"/>
    <mergeCell ref="AC49:AE49"/>
    <mergeCell ref="AF49:AG49"/>
    <mergeCell ref="AC50:AE50"/>
    <mergeCell ref="AH49:AI49"/>
    <mergeCell ref="AC51:AE51"/>
    <mergeCell ref="AF51:AG51"/>
    <mergeCell ref="AJ49:AK49"/>
    <mergeCell ref="AL49:AM49"/>
    <mergeCell ref="AN49:AO49"/>
    <mergeCell ref="AP49:AR49"/>
    <mergeCell ref="AL50:AM50"/>
    <mergeCell ref="AC45:AE45"/>
    <mergeCell ref="AU44:AV44"/>
    <mergeCell ref="AW29:AY29"/>
    <mergeCell ref="AF33:AG33"/>
    <mergeCell ref="AJ36:AK36"/>
    <mergeCell ref="AF38:AG38"/>
    <mergeCell ref="AJ38:AK38"/>
    <mergeCell ref="AC35:AE35"/>
    <mergeCell ref="AF35:AG35"/>
    <mergeCell ref="AJ37:AK37"/>
    <mergeCell ref="AC36:AE36"/>
    <mergeCell ref="AF36:AG36"/>
    <mergeCell ref="AH36:AI36"/>
    <mergeCell ref="AF43:AG43"/>
    <mergeCell ref="AS31:AT31"/>
    <mergeCell ref="AP14:AS14"/>
    <mergeCell ref="AH29:AI29"/>
    <mergeCell ref="AJ31:AK31"/>
    <mergeCell ref="AF24:AG26"/>
    <mergeCell ref="AH25:AI26"/>
    <mergeCell ref="AC23:AO23"/>
    <mergeCell ref="AJ25:AK26"/>
    <mergeCell ref="AL25:AM26"/>
    <mergeCell ref="AN25:AO26"/>
    <mergeCell ref="AH24:AO24"/>
    <mergeCell ref="AN28:AO28"/>
    <mergeCell ref="AP28:AR28"/>
    <mergeCell ref="AL28:AM28"/>
    <mergeCell ref="AF29:AG29"/>
    <mergeCell ref="AC29:AE29"/>
    <mergeCell ref="AL31:AM31"/>
    <mergeCell ref="AN27:AO27"/>
    <mergeCell ref="AJ27:AK27"/>
    <mergeCell ref="AL27:AM27"/>
    <mergeCell ref="AL34:AM34"/>
    <mergeCell ref="AJ35:AK35"/>
    <mergeCell ref="AS34:AT34"/>
    <mergeCell ref="C39:X39"/>
    <mergeCell ref="AU27:AV27"/>
    <mergeCell ref="C42:X42"/>
    <mergeCell ref="AC28:AE28"/>
    <mergeCell ref="Y33:Z33"/>
    <mergeCell ref="Y32:Z32"/>
    <mergeCell ref="AA32:AB32"/>
    <mergeCell ref="AA31:AB31"/>
    <mergeCell ref="AA30:AB30"/>
    <mergeCell ref="AN34:AO34"/>
    <mergeCell ref="AL32:AM32"/>
    <mergeCell ref="C34:X34"/>
    <mergeCell ref="C36:X36"/>
    <mergeCell ref="C28:X28"/>
    <mergeCell ref="C29:X29"/>
    <mergeCell ref="C33:X33"/>
    <mergeCell ref="Y28:Z28"/>
    <mergeCell ref="Y42:Z42"/>
    <mergeCell ref="C40:X40"/>
    <mergeCell ref="C41:X41"/>
    <mergeCell ref="Y37:Z37"/>
    <mergeCell ref="Y39:Z39"/>
    <mergeCell ref="AA38:AB38"/>
    <mergeCell ref="Y38:Z38"/>
    <mergeCell ref="C45:X45"/>
    <mergeCell ref="C44:X44"/>
    <mergeCell ref="C46:X46"/>
    <mergeCell ref="AA49:AB49"/>
    <mergeCell ref="BB27:BC27"/>
    <mergeCell ref="AA37:AB37"/>
    <mergeCell ref="BB32:BC32"/>
    <mergeCell ref="Y34:Z34"/>
    <mergeCell ref="AA34:AB34"/>
    <mergeCell ref="AC34:AE34"/>
    <mergeCell ref="AF34:AG34"/>
    <mergeCell ref="AU31:AV31"/>
    <mergeCell ref="AC32:AE32"/>
    <mergeCell ref="AN31:AO31"/>
    <mergeCell ref="AC33:AE33"/>
    <mergeCell ref="AH33:AI33"/>
    <mergeCell ref="AN32:AO32"/>
    <mergeCell ref="AP32:AR32"/>
    <mergeCell ref="AH32:AI32"/>
    <mergeCell ref="C37:X37"/>
    <mergeCell ref="C35:X35"/>
    <mergeCell ref="C32:X32"/>
    <mergeCell ref="C31:X31"/>
    <mergeCell ref="Y36:Z36"/>
    <mergeCell ref="Y45:Z45"/>
    <mergeCell ref="Y49:Z49"/>
    <mergeCell ref="AA44:AB44"/>
    <mergeCell ref="Y44:Z44"/>
    <mergeCell ref="AA45:AB45"/>
    <mergeCell ref="AA46:AB46"/>
    <mergeCell ref="Y41:Z41"/>
    <mergeCell ref="AA40:AB40"/>
    <mergeCell ref="AA42:AB42"/>
    <mergeCell ref="AA48:AB48"/>
    <mergeCell ref="AA36:AB36"/>
    <mergeCell ref="Y46:Z46"/>
    <mergeCell ref="Y43:Z43"/>
    <mergeCell ref="Y40:Z40"/>
    <mergeCell ref="AA41:AB41"/>
    <mergeCell ref="AA43:AB43"/>
    <mergeCell ref="BB34:BC34"/>
    <mergeCell ref="AH35:AI35"/>
    <mergeCell ref="AH34:AI34"/>
    <mergeCell ref="AU34:AV34"/>
    <mergeCell ref="AJ34:AK34"/>
    <mergeCell ref="AF37:AG37"/>
    <mergeCell ref="AW38:AY38"/>
    <mergeCell ref="AN36:AO36"/>
    <mergeCell ref="AL36:AM36"/>
    <mergeCell ref="AN35:AO35"/>
    <mergeCell ref="AF39:AG39"/>
    <mergeCell ref="AH39:AI39"/>
    <mergeCell ref="AJ39:AK39"/>
    <mergeCell ref="AL39:AM39"/>
    <mergeCell ref="AN39:AO39"/>
    <mergeCell ref="AS42:AT42"/>
    <mergeCell ref="AW42:AY42"/>
    <mergeCell ref="AU41:AV41"/>
    <mergeCell ref="AS33:AT33"/>
    <mergeCell ref="AU35:AV35"/>
    <mergeCell ref="AW34:AY34"/>
    <mergeCell ref="AZ34:BA34"/>
    <mergeCell ref="AP33:AR33"/>
    <mergeCell ref="AJ33:AK33"/>
    <mergeCell ref="AP34:AR34"/>
    <mergeCell ref="AL35:AM35"/>
    <mergeCell ref="AS35:AT35"/>
    <mergeCell ref="BB5:BH5"/>
    <mergeCell ref="AS27:AT27"/>
    <mergeCell ref="AS28:AT28"/>
    <mergeCell ref="AU28:AV28"/>
    <mergeCell ref="AP24:BC24"/>
    <mergeCell ref="AW25:BC25"/>
    <mergeCell ref="AU26:AV26"/>
    <mergeCell ref="AP25:AV25"/>
    <mergeCell ref="AZ27:BA27"/>
    <mergeCell ref="BA6:BH6"/>
    <mergeCell ref="AP27:AR27"/>
    <mergeCell ref="AP26:AR26"/>
    <mergeCell ref="BA8:BH8"/>
    <mergeCell ref="AU14:AW14"/>
    <mergeCell ref="AZ26:BA26"/>
    <mergeCell ref="AP23:BC23"/>
    <mergeCell ref="AW26:AY26"/>
    <mergeCell ref="AS26:AT26"/>
    <mergeCell ref="BB26:BC26"/>
    <mergeCell ref="AW28:AY28"/>
    <mergeCell ref="AZ30:BA30"/>
    <mergeCell ref="AS32:AT32"/>
    <mergeCell ref="AU32:AV32"/>
    <mergeCell ref="AS30:AT30"/>
    <mergeCell ref="AU30:AV30"/>
    <mergeCell ref="AW30:AY30"/>
    <mergeCell ref="AP40:AR40"/>
    <mergeCell ref="AP30:AR30"/>
    <mergeCell ref="AP38:AR38"/>
    <mergeCell ref="AS38:AT38"/>
    <mergeCell ref="AU37:AV37"/>
    <mergeCell ref="AU39:AV39"/>
    <mergeCell ref="AP39:AR39"/>
    <mergeCell ref="AU38:AV38"/>
    <mergeCell ref="AW37:AY37"/>
    <mergeCell ref="AZ37:BA37"/>
    <mergeCell ref="AP37:AR37"/>
    <mergeCell ref="AS37:AT37"/>
    <mergeCell ref="AP36:AR36"/>
    <mergeCell ref="AS36:AT36"/>
    <mergeCell ref="AP35:AR35"/>
    <mergeCell ref="AW33:AY33"/>
    <mergeCell ref="AZ40:BA40"/>
    <mergeCell ref="AW32:AY32"/>
    <mergeCell ref="AP29:AR29"/>
    <mergeCell ref="AU29:AV29"/>
    <mergeCell ref="AW31:AY31"/>
    <mergeCell ref="AS29:AT29"/>
    <mergeCell ref="BH14:BH15"/>
    <mergeCell ref="BF14:BF15"/>
    <mergeCell ref="BE14:BE15"/>
    <mergeCell ref="AZ33:BA33"/>
    <mergeCell ref="BB28:BC28"/>
    <mergeCell ref="AZ29:BA29"/>
    <mergeCell ref="BB29:BC29"/>
    <mergeCell ref="BB31:BC31"/>
    <mergeCell ref="BB30:BC30"/>
    <mergeCell ref="BC14:BC15"/>
    <mergeCell ref="BG14:BG15"/>
    <mergeCell ref="BB33:BC33"/>
    <mergeCell ref="AZ32:BA32"/>
    <mergeCell ref="AZ31:BA31"/>
    <mergeCell ref="AU33:AV33"/>
    <mergeCell ref="AP31:AR31"/>
    <mergeCell ref="AX14:AX15"/>
    <mergeCell ref="AY14:BB14"/>
    <mergeCell ref="AZ28:BA28"/>
    <mergeCell ref="AW27:AY27"/>
    <mergeCell ref="AF48:AG48"/>
    <mergeCell ref="AH48:AI48"/>
    <mergeCell ref="AJ48:AK48"/>
    <mergeCell ref="AL40:AM40"/>
    <mergeCell ref="AL48:AM48"/>
    <mergeCell ref="AN48:AO48"/>
    <mergeCell ref="AF46:AG46"/>
    <mergeCell ref="AL43:AM43"/>
    <mergeCell ref="AH45:AI45"/>
    <mergeCell ref="AL44:AM44"/>
    <mergeCell ref="AN44:AO44"/>
    <mergeCell ref="AF47:AG47"/>
    <mergeCell ref="AJ45:AK45"/>
    <mergeCell ref="AJ44:AK44"/>
    <mergeCell ref="AL46:AM46"/>
    <mergeCell ref="AJ46:AK46"/>
    <mergeCell ref="AN46:AO46"/>
    <mergeCell ref="AH43:AI43"/>
    <mergeCell ref="AH46:AI46"/>
    <mergeCell ref="AJ43:AK43"/>
    <mergeCell ref="AH40:AI40"/>
    <mergeCell ref="AJ40:AK40"/>
    <mergeCell ref="AN47:AO47"/>
    <mergeCell ref="AH47:AI47"/>
    <mergeCell ref="AJ47:AK47"/>
    <mergeCell ref="AL47:AM47"/>
    <mergeCell ref="AC41:AE41"/>
    <mergeCell ref="AF41:AG41"/>
    <mergeCell ref="AF40:AG40"/>
    <mergeCell ref="AL37:AM37"/>
    <mergeCell ref="AN37:AO37"/>
    <mergeCell ref="AH37:AI37"/>
    <mergeCell ref="AW40:AY40"/>
    <mergeCell ref="AH38:AI38"/>
    <mergeCell ref="AC42:AE42"/>
    <mergeCell ref="AF42:AG42"/>
    <mergeCell ref="AP45:AR45"/>
    <mergeCell ref="AS44:AT44"/>
    <mergeCell ref="AS43:AT43"/>
    <mergeCell ref="AS45:AT45"/>
    <mergeCell ref="AC44:AE44"/>
    <mergeCell ref="AH44:AI44"/>
    <mergeCell ref="AF45:AG45"/>
    <mergeCell ref="AC43:AE43"/>
    <mergeCell ref="AF44:AG44"/>
    <mergeCell ref="AP44:AR44"/>
    <mergeCell ref="AW44:AY44"/>
    <mergeCell ref="AW43:AY43"/>
    <mergeCell ref="AU42:AV42"/>
    <mergeCell ref="AP42:AR42"/>
    <mergeCell ref="AN40:AO40"/>
    <mergeCell ref="AL42:AM42"/>
    <mergeCell ref="AN42:AO42"/>
    <mergeCell ref="AH42:AI42"/>
    <mergeCell ref="AJ42:AK42"/>
    <mergeCell ref="AZ42:BA42"/>
    <mergeCell ref="AU43:AV43"/>
    <mergeCell ref="AW41:AY41"/>
    <mergeCell ref="AS40:AT40"/>
    <mergeCell ref="AH41:AI41"/>
    <mergeCell ref="AJ41:AK41"/>
    <mergeCell ref="AL41:AM41"/>
    <mergeCell ref="AZ41:BA41"/>
    <mergeCell ref="AN41:AO41"/>
    <mergeCell ref="AP41:AR41"/>
    <mergeCell ref="AU40:AV40"/>
    <mergeCell ref="AS48:AT48"/>
    <mergeCell ref="AU48:AV48"/>
    <mergeCell ref="AW48:AY48"/>
    <mergeCell ref="AU45:AV45"/>
    <mergeCell ref="AZ46:BA46"/>
    <mergeCell ref="AZ47:BA47"/>
    <mergeCell ref="AW47:AY47"/>
    <mergeCell ref="AU47:AV47"/>
    <mergeCell ref="AP46:AR46"/>
    <mergeCell ref="AS46:AT46"/>
    <mergeCell ref="AP47:AR47"/>
    <mergeCell ref="AS47:AT47"/>
    <mergeCell ref="AW45:AY45"/>
    <mergeCell ref="AP48:AR48"/>
    <mergeCell ref="AW46:AY46"/>
    <mergeCell ref="AU46:AV46"/>
    <mergeCell ref="AU53:AV53"/>
    <mergeCell ref="AW53:AY53"/>
    <mergeCell ref="AW51:AY51"/>
    <mergeCell ref="AS52:AT52"/>
    <mergeCell ref="AU52:AV52"/>
    <mergeCell ref="AP51:AR51"/>
    <mergeCell ref="AS51:AT51"/>
    <mergeCell ref="C57:X57"/>
    <mergeCell ref="AU55:AV55"/>
    <mergeCell ref="AN55:AO55"/>
    <mergeCell ref="AP55:AR55"/>
    <mergeCell ref="AP54:AR54"/>
    <mergeCell ref="AS54:AT54"/>
    <mergeCell ref="AS55:AT55"/>
    <mergeCell ref="AA57:AB57"/>
    <mergeCell ref="AC57:AE57"/>
    <mergeCell ref="AU57:AV57"/>
    <mergeCell ref="AS56:AT56"/>
    <mergeCell ref="AC56:AE56"/>
    <mergeCell ref="AJ56:AK56"/>
    <mergeCell ref="AL56:AM56"/>
    <mergeCell ref="AJ55:AK55"/>
    <mergeCell ref="AL55:AM55"/>
    <mergeCell ref="AA53:AB53"/>
    <mergeCell ref="AA59:AB59"/>
    <mergeCell ref="BB54:BC54"/>
    <mergeCell ref="AZ55:BA55"/>
    <mergeCell ref="AJ53:AK53"/>
    <mergeCell ref="AJ54:AK54"/>
    <mergeCell ref="AW54:AY54"/>
    <mergeCell ref="AU54:AV54"/>
    <mergeCell ref="AL53:AM53"/>
    <mergeCell ref="AL54:AM54"/>
    <mergeCell ref="AC54:AE54"/>
    <mergeCell ref="AF54:AG54"/>
    <mergeCell ref="AH54:AI54"/>
    <mergeCell ref="AC55:AE55"/>
    <mergeCell ref="AF55:AG55"/>
    <mergeCell ref="AH55:AI55"/>
    <mergeCell ref="AW55:AY55"/>
    <mergeCell ref="BB55:BC55"/>
    <mergeCell ref="AZ53:BA53"/>
    <mergeCell ref="BB53:BC53"/>
    <mergeCell ref="AZ54:BA54"/>
    <mergeCell ref="AF53:AG53"/>
    <mergeCell ref="AH53:AI53"/>
    <mergeCell ref="AN54:AO54"/>
    <mergeCell ref="AS53:AT53"/>
    <mergeCell ref="AH57:AI57"/>
    <mergeCell ref="AF57:AG57"/>
    <mergeCell ref="BD56:BH56"/>
    <mergeCell ref="BD57:BH57"/>
    <mergeCell ref="BD58:BH58"/>
    <mergeCell ref="AL58:AM58"/>
    <mergeCell ref="AN58:AO58"/>
    <mergeCell ref="AP58:AR58"/>
    <mergeCell ref="AU58:AV58"/>
    <mergeCell ref="AS58:AT58"/>
    <mergeCell ref="AU56:AV56"/>
    <mergeCell ref="AW56:AY56"/>
    <mergeCell ref="AL57:AM57"/>
    <mergeCell ref="BB58:BC58"/>
    <mergeCell ref="AZ56:BA56"/>
    <mergeCell ref="AN57:AO57"/>
    <mergeCell ref="AP57:AR57"/>
    <mergeCell ref="AN56:AO56"/>
    <mergeCell ref="AP56:AR56"/>
    <mergeCell ref="AS57:AT57"/>
    <mergeCell ref="AJ58:AK58"/>
    <mergeCell ref="BC91:BI91"/>
    <mergeCell ref="F89:BB89"/>
    <mergeCell ref="BC89:BI89"/>
    <mergeCell ref="AH58:AI58"/>
    <mergeCell ref="AF58:AG58"/>
    <mergeCell ref="AW58:AY58"/>
    <mergeCell ref="AZ58:BA58"/>
    <mergeCell ref="AC58:AE58"/>
    <mergeCell ref="BC90:BI90"/>
    <mergeCell ref="BC85:BI85"/>
    <mergeCell ref="F91:BB91"/>
    <mergeCell ref="BC71:BI71"/>
    <mergeCell ref="BC70:BI70"/>
    <mergeCell ref="F72:BB72"/>
    <mergeCell ref="B67:N67"/>
    <mergeCell ref="AH64:AI64"/>
    <mergeCell ref="AN64:AO64"/>
    <mergeCell ref="B70:E70"/>
    <mergeCell ref="W66:Z66"/>
    <mergeCell ref="B89:E89"/>
    <mergeCell ref="B90:E90"/>
    <mergeCell ref="B74:E74"/>
    <mergeCell ref="B91:E91"/>
    <mergeCell ref="B80:E80"/>
    <mergeCell ref="B75:E75"/>
    <mergeCell ref="B73:E73"/>
    <mergeCell ref="BC72:BI72"/>
    <mergeCell ref="F73:BB73"/>
    <mergeCell ref="BC88:BI88"/>
    <mergeCell ref="BC78:BI78"/>
    <mergeCell ref="BC79:BI79"/>
    <mergeCell ref="BC86:BI86"/>
    <mergeCell ref="F85:BB85"/>
    <mergeCell ref="BC84:BI84"/>
    <mergeCell ref="B84:E84"/>
    <mergeCell ref="F79:BB79"/>
    <mergeCell ref="F84:BB84"/>
    <mergeCell ref="B81:E81"/>
    <mergeCell ref="B78:E78"/>
    <mergeCell ref="B85:E85"/>
    <mergeCell ref="B83:E83"/>
    <mergeCell ref="B86:E86"/>
    <mergeCell ref="B88:E88"/>
    <mergeCell ref="F86:BB86"/>
    <mergeCell ref="BC80:BI80"/>
    <mergeCell ref="F80:BB80"/>
    <mergeCell ref="F78:BB78"/>
    <mergeCell ref="F81:BB81"/>
    <mergeCell ref="AV66:BH67"/>
    <mergeCell ref="B60:AB60"/>
    <mergeCell ref="B61:AB61"/>
    <mergeCell ref="F74:BB74"/>
    <mergeCell ref="AA65:AU65"/>
    <mergeCell ref="B69:BI69"/>
    <mergeCell ref="O67:R67"/>
    <mergeCell ref="AA67:AG67"/>
    <mergeCell ref="B71:E71"/>
    <mergeCell ref="W67:Z67"/>
    <mergeCell ref="B65:Z65"/>
    <mergeCell ref="BD61:BH61"/>
    <mergeCell ref="BD62:BH62"/>
    <mergeCell ref="AL63:AM63"/>
    <mergeCell ref="B62:AB62"/>
    <mergeCell ref="B63:AB63"/>
    <mergeCell ref="AJ63:AK63"/>
    <mergeCell ref="AP63:AV63"/>
    <mergeCell ref="AH63:AI63"/>
    <mergeCell ref="AF63:AG63"/>
    <mergeCell ref="AC62:AE62"/>
    <mergeCell ref="AW63:BC63"/>
    <mergeCell ref="AA66:AG66"/>
    <mergeCell ref="AU59:AV59"/>
    <mergeCell ref="AW59:AY59"/>
    <mergeCell ref="BD60:BH60"/>
    <mergeCell ref="F76:BB76"/>
    <mergeCell ref="B76:E76"/>
    <mergeCell ref="B77:E77"/>
    <mergeCell ref="B79:E79"/>
    <mergeCell ref="BC73:BI73"/>
    <mergeCell ref="BC75:BI75"/>
    <mergeCell ref="F75:BB75"/>
    <mergeCell ref="F71:BB71"/>
    <mergeCell ref="AP60:AR60"/>
    <mergeCell ref="AW60:AY60"/>
    <mergeCell ref="AJ62:AK62"/>
    <mergeCell ref="AL62:AM62"/>
    <mergeCell ref="AL61:AM61"/>
    <mergeCell ref="AJ61:AK61"/>
    <mergeCell ref="AN62:AO62"/>
    <mergeCell ref="AH61:AI61"/>
    <mergeCell ref="AH62:AI62"/>
    <mergeCell ref="AF62:AG62"/>
    <mergeCell ref="BD63:BH63"/>
    <mergeCell ref="AC63:AE63"/>
    <mergeCell ref="AP62:AV62"/>
    <mergeCell ref="AC59:AE59"/>
    <mergeCell ref="Y58:Z58"/>
    <mergeCell ref="AA58:AB58"/>
    <mergeCell ref="C58:X58"/>
    <mergeCell ref="AP59:AR59"/>
    <mergeCell ref="AS59:AT59"/>
    <mergeCell ref="AL59:AM59"/>
    <mergeCell ref="AN59:AO59"/>
    <mergeCell ref="AF61:AG61"/>
    <mergeCell ref="AF59:AG59"/>
    <mergeCell ref="AH59:AI59"/>
    <mergeCell ref="AJ59:AK59"/>
    <mergeCell ref="C59:X59"/>
    <mergeCell ref="AC61:AE61"/>
    <mergeCell ref="AP61:AV61"/>
    <mergeCell ref="AN61:AO61"/>
    <mergeCell ref="AS60:AT60"/>
    <mergeCell ref="AU60:AV60"/>
    <mergeCell ref="AL60:AM60"/>
    <mergeCell ref="AC60:AE60"/>
    <mergeCell ref="AF60:AG60"/>
    <mergeCell ref="AH60:AI60"/>
    <mergeCell ref="AJ60:AK60"/>
    <mergeCell ref="AN60:AO60"/>
    <mergeCell ref="AW64:BC64"/>
    <mergeCell ref="AF64:AG64"/>
    <mergeCell ref="AJ64:AK64"/>
    <mergeCell ref="AC64:AE64"/>
    <mergeCell ref="AL64:AM64"/>
    <mergeCell ref="AW62:BC62"/>
    <mergeCell ref="AW61:BC61"/>
    <mergeCell ref="BC76:BI76"/>
    <mergeCell ref="F77:BB77"/>
    <mergeCell ref="BC77:BI77"/>
    <mergeCell ref="AN63:AO63"/>
    <mergeCell ref="B66:N66"/>
    <mergeCell ref="F70:BB70"/>
    <mergeCell ref="S66:V66"/>
    <mergeCell ref="B64:AB64"/>
    <mergeCell ref="AP64:AV64"/>
    <mergeCell ref="AO66:AU66"/>
    <mergeCell ref="S67:V67"/>
    <mergeCell ref="AO67:AU67"/>
    <mergeCell ref="AH66:AN66"/>
    <mergeCell ref="AH67:AN67"/>
    <mergeCell ref="O66:R66"/>
    <mergeCell ref="BC74:BI74"/>
    <mergeCell ref="BD64:BH64"/>
    <mergeCell ref="B117:BH117"/>
    <mergeCell ref="B118:BI118"/>
    <mergeCell ref="B119:BI119"/>
    <mergeCell ref="B120:BI120"/>
    <mergeCell ref="AL103:BH103"/>
    <mergeCell ref="AR107:AW107"/>
    <mergeCell ref="AL107:AQ107"/>
    <mergeCell ref="B103:J103"/>
    <mergeCell ref="K103:S103"/>
    <mergeCell ref="C104:E104"/>
    <mergeCell ref="G104:J104"/>
    <mergeCell ref="B111:J111"/>
    <mergeCell ref="K111:T111"/>
    <mergeCell ref="AL111:AQ111"/>
    <mergeCell ref="AR111:AW111"/>
    <mergeCell ref="B113:J113"/>
    <mergeCell ref="K113:S113"/>
    <mergeCell ref="B114:Z114"/>
    <mergeCell ref="AL115:AQ115"/>
    <mergeCell ref="AL104:BG104"/>
    <mergeCell ref="B105:J105"/>
    <mergeCell ref="K105:S105"/>
    <mergeCell ref="AL105:AQ105"/>
    <mergeCell ref="AR105:AX105"/>
    <mergeCell ref="BB49:BC49"/>
    <mergeCell ref="BB52:BC52"/>
    <mergeCell ref="BB51:BC51"/>
    <mergeCell ref="AZ50:BA50"/>
    <mergeCell ref="BB50:BC50"/>
    <mergeCell ref="AZ51:BA51"/>
    <mergeCell ref="AZ59:BA59"/>
    <mergeCell ref="BD42:BH42"/>
    <mergeCell ref="BD43:BH43"/>
    <mergeCell ref="BD44:BH44"/>
    <mergeCell ref="BD45:BH45"/>
    <mergeCell ref="BD46:BH46"/>
    <mergeCell ref="BD50:BH50"/>
    <mergeCell ref="BD47:BH47"/>
    <mergeCell ref="BD48:BH48"/>
    <mergeCell ref="BD49:BH49"/>
    <mergeCell ref="BB59:BC59"/>
    <mergeCell ref="B3:K3"/>
    <mergeCell ref="B4:K4"/>
    <mergeCell ref="B5:K5"/>
    <mergeCell ref="B6:K6"/>
    <mergeCell ref="T6:AQ6"/>
    <mergeCell ref="T7:AW7"/>
    <mergeCell ref="C8:E8"/>
    <mergeCell ref="B10:Q10"/>
    <mergeCell ref="U14:W14"/>
    <mergeCell ref="Y14:AA14"/>
    <mergeCell ref="AB14:AB15"/>
    <mergeCell ref="AG14:AG15"/>
    <mergeCell ref="AH14:AJ14"/>
    <mergeCell ref="AK14:AK15"/>
    <mergeCell ref="AL14:AO14"/>
    <mergeCell ref="Y29:Z29"/>
    <mergeCell ref="AA29:AB29"/>
    <mergeCell ref="AA28:AB28"/>
    <mergeCell ref="X14:X15"/>
    <mergeCell ref="C23:X26"/>
    <mergeCell ref="C27:X27"/>
    <mergeCell ref="B14:B15"/>
    <mergeCell ref="BB36:BC36"/>
    <mergeCell ref="B7:Q7"/>
    <mergeCell ref="B9:Q9"/>
    <mergeCell ref="B11:Q11"/>
    <mergeCell ref="AL33:AM33"/>
    <mergeCell ref="C30:X30"/>
    <mergeCell ref="AH28:AI28"/>
    <mergeCell ref="AF30:AG30"/>
    <mergeCell ref="C14:F14"/>
    <mergeCell ref="G14:G15"/>
    <mergeCell ref="H14:J14"/>
    <mergeCell ref="L14:O14"/>
    <mergeCell ref="P14:S14"/>
    <mergeCell ref="K14:K15"/>
    <mergeCell ref="B23:B26"/>
    <mergeCell ref="T14:T15"/>
    <mergeCell ref="AN13:BI13"/>
    <mergeCell ref="AF31:AG31"/>
    <mergeCell ref="AH31:AI31"/>
    <mergeCell ref="AW36:AY36"/>
    <mergeCell ref="AZ36:BA36"/>
    <mergeCell ref="AT14:AT15"/>
    <mergeCell ref="BI14:BI15"/>
    <mergeCell ref="BD14:BD15"/>
    <mergeCell ref="AL97:BH97"/>
    <mergeCell ref="AL100:AQ100"/>
    <mergeCell ref="BD29:BH29"/>
    <mergeCell ref="BD40:BH40"/>
    <mergeCell ref="BD41:BH41"/>
    <mergeCell ref="BD33:BH33"/>
    <mergeCell ref="BD34:BH34"/>
    <mergeCell ref="BD23:BH26"/>
    <mergeCell ref="BD27:BH27"/>
    <mergeCell ref="BD28:BH28"/>
    <mergeCell ref="BD30:BH30"/>
    <mergeCell ref="BD31:BH31"/>
    <mergeCell ref="BD32:BH32"/>
    <mergeCell ref="BD35:BH35"/>
    <mergeCell ref="BD36:BH36"/>
    <mergeCell ref="BD37:BH37"/>
    <mergeCell ref="BD39:BH39"/>
    <mergeCell ref="C107:U107"/>
    <mergeCell ref="B110:J110"/>
    <mergeCell ref="K110:T110"/>
    <mergeCell ref="AR110:BA110"/>
    <mergeCell ref="B82:E82"/>
    <mergeCell ref="F82:BB82"/>
    <mergeCell ref="BC82:BI82"/>
    <mergeCell ref="B87:E87"/>
    <mergeCell ref="F87:BB87"/>
    <mergeCell ref="BC87:BI87"/>
    <mergeCell ref="B97:U97"/>
    <mergeCell ref="B109:U109"/>
    <mergeCell ref="B93:BI93"/>
    <mergeCell ref="B98:J98"/>
    <mergeCell ref="K98:S98"/>
    <mergeCell ref="C99:E99"/>
    <mergeCell ref="G99:J99"/>
    <mergeCell ref="B100:J100"/>
    <mergeCell ref="K100:S100"/>
    <mergeCell ref="BC92:BI92"/>
    <mergeCell ref="F83:BB83"/>
    <mergeCell ref="B92:E92"/>
    <mergeCell ref="F92:BB92"/>
    <mergeCell ref="BC83:BI83"/>
    <mergeCell ref="B94:BI94"/>
    <mergeCell ref="AL98:AQ98"/>
    <mergeCell ref="AR98:BC98"/>
    <mergeCell ref="AR100:AX100"/>
    <mergeCell ref="BD38:BH38"/>
    <mergeCell ref="AW57:AY57"/>
    <mergeCell ref="BB56:BC56"/>
    <mergeCell ref="AZ52:BA52"/>
    <mergeCell ref="AO106:AQ106"/>
    <mergeCell ref="BD53:BH53"/>
    <mergeCell ref="BD51:BH51"/>
    <mergeCell ref="BD52:BH52"/>
    <mergeCell ref="BD54:BH54"/>
    <mergeCell ref="AZ60:BA60"/>
    <mergeCell ref="BD55:BH55"/>
    <mergeCell ref="BB43:BC43"/>
    <mergeCell ref="AZ48:BA48"/>
    <mergeCell ref="BB48:BC48"/>
    <mergeCell ref="BB47:BC47"/>
    <mergeCell ref="AZ49:BA49"/>
    <mergeCell ref="BB60:BC60"/>
    <mergeCell ref="AZ57:BA57"/>
    <mergeCell ref="BB57:BC57"/>
    <mergeCell ref="BD59:BH59"/>
  </mergeCells>
  <phoneticPr fontId="16" type="noConversion"/>
  <printOptions horizontalCentered="1"/>
  <pageMargins left="0.51181102362204722" right="0.51181102362204722" top="0.55118110236220474" bottom="0.35433070866141736" header="0.11811023622047245" footer="0.11811023622047245"/>
  <pageSetup paperSize="8" scale="39" fitToHeight="0" orientation="portrait" r:id="rId1"/>
  <rowBreaks count="1" manualBreakCount="1">
    <brk id="68" max="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Логистика</vt:lpstr>
      <vt:lpstr>Логистика!Область_печати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2022-10-28T12:24:44Z</cp:lastPrinted>
  <dcterms:created xsi:type="dcterms:W3CDTF">1999-02-26T09:40:51Z</dcterms:created>
  <dcterms:modified xsi:type="dcterms:W3CDTF">2022-10-28T12:34:15Z</dcterms:modified>
</cp:coreProperties>
</file>